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39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<sst xmlns="http://schemas.openxmlformats.org/spreadsheetml/2006/main" count="205" uniqueCount="101">
  <si>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Фамилия</t>
  </si>
  <si>
    <t>Авакян</t>
  </si>
  <si>
    <t>Бацын</t>
  </si>
  <si>
    <t>Бирюкова</t>
  </si>
  <si>
    <t>Дельвина</t>
  </si>
  <si>
    <t>Ким</t>
  </si>
  <si>
    <t>Коноплюк</t>
  </si>
  <si>
    <t>Кривда</t>
  </si>
  <si>
    <t>Осельская</t>
  </si>
  <si>
    <t>Прохорихина</t>
  </si>
  <si>
    <t>Русу</t>
  </si>
  <si>
    <t>Щедров</t>
  </si>
  <si>
    <t>Семинар 1</t>
  </si>
  <si>
    <t>Итого А</t>
  </si>
  <si>
    <t>Итого Б</t>
  </si>
  <si>
    <t>Итого В</t>
  </si>
  <si>
    <t>Акт.</t>
  </si>
  <si>
    <t>А</t>
  </si>
  <si>
    <t>Б</t>
  </si>
  <si>
    <t>В</t>
  </si>
  <si>
    <t>Лекция 1</t>
  </si>
  <si>
    <t>Домаха-росомаха Л1</t>
  </si>
  <si>
    <t>Домаха-росомаха С1</t>
  </si>
  <si>
    <t>Литвишкова</t>
  </si>
  <si>
    <t>Юдина</t>
  </si>
  <si>
    <t>Тест 2</t>
  </si>
  <si>
    <t>Домаха-росомаха С2</t>
  </si>
  <si>
    <t>Лекция 2</t>
  </si>
  <si>
    <t>Семинар 2</t>
  </si>
  <si>
    <t>Бестаев</t>
  </si>
  <si>
    <t>Лекция 3</t>
  </si>
  <si>
    <t>Семинар 3</t>
  </si>
  <si>
    <t>Тест 3</t>
  </si>
  <si>
    <t>Домаха-росомаха С3</t>
  </si>
  <si>
    <t>Домаха-росомаха Л3</t>
  </si>
  <si>
    <t>Домаха-росомаха Л2</t>
  </si>
  <si>
    <t>Крезова</t>
  </si>
  <si>
    <t>Бабанин</t>
  </si>
  <si>
    <t>Семинар 4</t>
  </si>
  <si>
    <t>Домаха-росомаха С4</t>
  </si>
  <si>
    <t>Тест 4</t>
  </si>
  <si>
    <t>Лекция 4</t>
  </si>
  <si>
    <t>Домаха-росомаха Л4</t>
  </si>
  <si>
    <t>Лекция 5</t>
  </si>
  <si>
    <t>Семинар 5</t>
  </si>
  <si>
    <t>Домаха-росомаха Л5</t>
  </si>
  <si>
    <t>Тест 5</t>
  </si>
  <si>
    <t>Домаха-росомаха С5</t>
  </si>
  <si>
    <t>Лекция 6</t>
  </si>
  <si>
    <t>Семинар 6</t>
  </si>
  <si>
    <t>Домаха-росомаха Л6</t>
  </si>
  <si>
    <t>Домаха-росомаха С6</t>
  </si>
  <si>
    <t>Тест 6</t>
  </si>
  <si>
    <t>Лекция 7</t>
  </si>
  <si>
    <t>Семинар 7</t>
  </si>
  <si>
    <t>Домаха-росомаха Л7</t>
  </si>
  <si>
    <t>Тест 7</t>
  </si>
  <si>
    <t>Домаха-росомаха С7</t>
  </si>
  <si>
    <t>Лекция 8</t>
  </si>
  <si>
    <t>Домаха-росомаха Л8</t>
  </si>
  <si>
    <t>Семинар 8</t>
  </si>
  <si>
    <t>Тест 8</t>
  </si>
  <si>
    <t>Домаха-росомаха С8</t>
  </si>
  <si>
    <t>Лекция 9</t>
  </si>
  <si>
    <t>Семинар 9</t>
  </si>
  <si>
    <t>Домаха-росомаха С9</t>
  </si>
  <si>
    <t>Домаха-росомаха Л9</t>
  </si>
  <si>
    <t>Абрамов</t>
  </si>
  <si>
    <t>Лекция 10</t>
  </si>
  <si>
    <t>Семинар 10</t>
  </si>
  <si>
    <t>Домаха-росомаха Л10</t>
  </si>
  <si>
    <t>Тест 10</t>
  </si>
  <si>
    <t>Домаха-росомаха С10</t>
  </si>
  <si>
    <t>Лекция 11</t>
  </si>
  <si>
    <t>Семинар 11</t>
  </si>
  <si>
    <t>Лекция 12</t>
  </si>
  <si>
    <t>Семинар 12</t>
  </si>
  <si>
    <t>Домаха-росомаха С12</t>
  </si>
  <si>
    <t>Тест 12</t>
  </si>
  <si>
    <t>Домаха-росомаха Л12</t>
  </si>
  <si>
    <t>Домаха-росомаха С11</t>
  </si>
  <si>
    <t>Тест 11</t>
  </si>
  <si>
    <t>Домаха-росомаха Л11</t>
  </si>
  <si>
    <t>Э1</t>
  </si>
  <si>
    <t>Э2</t>
  </si>
  <si>
    <t>Э3</t>
  </si>
  <si>
    <t>Тест 13</t>
  </si>
  <si>
    <t>Семинар 13</t>
  </si>
  <si>
    <t>Эссе</t>
  </si>
  <si>
    <t>Глаза</t>
  </si>
  <si>
    <t>до 3</t>
  </si>
  <si>
    <t>до 4</t>
  </si>
  <si>
    <t>до 5</t>
  </si>
  <si>
    <t>необходимы тесты</t>
  </si>
  <si>
    <t>необходимы ДЗ</t>
  </si>
  <si>
    <t>автомат 3</t>
  </si>
  <si>
    <t>автомат 4</t>
  </si>
  <si>
    <t>автомат 5</t>
  </si>
  <si>
    <t>на 3</t>
  </si>
  <si>
    <t>на 4</t>
  </si>
  <si>
    <t>на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</si>
</sst>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36"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3" applyAlignment="1">
      <alignment vertical="center"/>
      <protection/>
    </xf>
    <xf numFmtId="0" fontId="1" fillId="33" borderId="0" xfId="33" applyFont="1" applyFill="1" applyAlignment="1">
      <alignment vertical="center"/>
      <protection/>
    </xf>
    <xf numFmtId="0" fontId="1" fillId="34" borderId="10" xfId="33" applyFont="1" applyFill="1" applyBorder="1" applyAlignment="1">
      <alignment horizontal="justify" vertical="center"/>
      <protection/>
    </xf>
    <xf numFmtId="0" fontId="1" fillId="34" borderId="10" xfId="33" applyFill="1" applyBorder="1" applyAlignment="1">
      <alignment horizontal="center" vertical="center"/>
      <protection/>
    </xf>
    <xf numFmtId="0" fontId="1" fillId="34" borderId="10" xfId="33" applyFill="1" applyBorder="1" applyAlignment="1">
      <alignment vertical="center"/>
      <protection/>
    </xf>
    <xf numFmtId="0" fontId="1" fillId="35" borderId="0" xfId="33" applyFill="1" applyAlignment="1">
      <alignment horizontal="center" vertical="center"/>
      <protection/>
    </xf>
    <xf numFmtId="0" fontId="1" fillId="33" borderId="11" xfId="33" applyFont="1" applyFill="1" applyBorder="1" applyAlignment="1">
      <alignment horizontal="justify" vertical="center"/>
      <protection/>
    </xf>
    <xf numFmtId="0" fontId="1" fillId="34" borderId="12" xfId="33" applyFill="1" applyBorder="1" applyAlignment="1">
      <alignment horizontal="center" vertical="center"/>
      <protection/>
    </xf>
    <xf numFmtId="0" fontId="1" fillId="36" borderId="13" xfId="33" applyFill="1" applyBorder="1" applyAlignment="1">
      <alignment horizontal="center" vertical="center"/>
      <protection/>
    </xf>
    <xf numFmtId="0" fontId="1" fillId="35" borderId="13" xfId="33" applyFill="1" applyBorder="1" applyAlignment="1">
      <alignment horizontal="center" vertical="center"/>
      <protection/>
    </xf>
    <xf numFmtId="0" fontId="1" fillId="33" borderId="13" xfId="33" applyFont="1" applyFill="1" applyBorder="1" applyAlignment="1">
      <alignment horizontal="center" vertical="center"/>
      <protection/>
    </xf>
    <xf numFmtId="2" fontId="1" fillId="34" borderId="12" xfId="33" applyNumberFormat="1" applyFill="1" applyBorder="1" applyAlignment="1">
      <alignment horizontal="center" vertical="center"/>
      <protection/>
    </xf>
    <xf numFmtId="0" fontId="1" fillId="34" borderId="0" xfId="33" applyFont="1" applyFill="1" applyBorder="1" applyAlignment="1">
      <alignment horizontal="justify" vertical="center"/>
      <protection/>
    </xf>
    <xf numFmtId="0" fontId="1" fillId="33" borderId="0" xfId="33" applyFont="1" applyFill="1" applyBorder="1" applyAlignment="1">
      <alignment horizontal="center" vertical="center"/>
      <protection/>
    </xf>
    <xf numFmtId="0" fontId="1" fillId="0" borderId="12" xfId="33" applyBorder="1" applyAlignment="1">
      <alignment horizontal="center" vertical="center"/>
      <protection/>
    </xf>
    <xf numFmtId="0" fontId="1" fillId="37" borderId="12" xfId="33" applyFill="1" applyBorder="1" applyAlignment="1">
      <alignment horizontal="center" vertical="center"/>
      <protection/>
    </xf>
    <xf numFmtId="0" fontId="1" fillId="37" borderId="0" xfId="33" applyFill="1" applyBorder="1" applyAlignment="1">
      <alignment horizontal="center" vertical="center"/>
      <protection/>
    </xf>
    <xf numFmtId="0" fontId="1" fillId="36" borderId="0" xfId="33" applyFont="1" applyFill="1" applyBorder="1" applyAlignment="1">
      <alignment horizontal="center" vertical="center"/>
      <protection/>
    </xf>
    <xf numFmtId="0" fontId="1" fillId="35" borderId="0" xfId="33" applyFill="1" applyBorder="1" applyAlignment="1">
      <alignment horizontal="center" vertical="center"/>
      <protection/>
    </xf>
    <xf numFmtId="0" fontId="1" fillId="37" borderId="13" xfId="33" applyFill="1" applyBorder="1" applyAlignment="1">
      <alignment horizontal="center" vertical="center"/>
      <protection/>
    </xf>
    <xf numFmtId="0" fontId="1" fillId="36" borderId="13" xfId="33" applyFont="1" applyFill="1" applyBorder="1" applyAlignment="1">
      <alignment horizontal="center" vertical="center"/>
      <protection/>
    </xf>
    <xf numFmtId="2" fontId="1" fillId="34" borderId="10" xfId="33" applyNumberFormat="1" applyFill="1" applyBorder="1" applyAlignment="1">
      <alignment vertical="center"/>
      <protection/>
    </xf>
    <xf numFmtId="0" fontId="1" fillId="0" borderId="12" xfId="33" applyFill="1" applyBorder="1" applyAlignment="1">
      <alignment horizontal="center" vertical="center"/>
      <protection/>
    </xf>
    <xf numFmtId="2" fontId="1" fillId="0" borderId="0" xfId="33" applyNumberFormat="1" applyAlignment="1">
      <alignment vertical="center"/>
      <protection/>
    </xf>
    <xf numFmtId="2" fontId="1" fillId="38" borderId="0" xfId="33" applyNumberFormat="1" applyFill="1" applyAlignment="1">
      <alignment vertical="center"/>
      <protection/>
    </xf>
    <xf numFmtId="2" fontId="1" fillId="39" borderId="0" xfId="33" applyNumberFormat="1" applyFill="1" applyAlignment="1">
      <alignment vertical="center"/>
      <protection/>
    </xf>
    <xf numFmtId="2" fontId="1" fillId="40" borderId="0" xfId="33" applyNumberFormat="1" applyFill="1" applyAlignment="1">
      <alignment vertical="center"/>
      <protection/>
    </xf>
    <xf numFmtId="2" fontId="1" fillId="37" borderId="0" xfId="33" applyNumberFormat="1" applyFill="1" applyAlignment="1">
      <alignment vertical="center"/>
      <protection/>
    </xf>
    <xf numFmtId="0" fontId="1" fillId="40" borderId="14" xfId="33" applyFill="1" applyBorder="1" applyAlignment="1">
      <alignment vertical="center"/>
      <protection/>
    </xf>
    <xf numFmtId="0" fontId="1" fillId="38" borderId="15" xfId="33" applyFill="1" applyBorder="1" applyAlignment="1">
      <alignment vertical="center"/>
      <protection/>
    </xf>
    <xf numFmtId="0" fontId="1" fillId="41" borderId="16" xfId="33" applyFill="1" applyBorder="1" applyAlignment="1">
      <alignment vertical="center"/>
      <protection/>
    </xf>
    <xf numFmtId="2" fontId="0" fillId="0" borderId="0" xfId="0" applyNumberFormat="1" applyAlignment="1">
      <alignment/>
    </xf>
    <xf numFmtId="0" fontId="0" fillId="39" borderId="0" xfId="0" applyFill="1" applyAlignment="1">
      <alignment/>
    </xf>
    <xf numFmtId="0" fontId="0" fillId="37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6" borderId="13" xfId="33" applyFont="1" applyFill="1" applyBorder="1" applyAlignment="1">
      <alignment horizontal="center" vertical="center"/>
      <protection/>
    </xf>
    <xf numFmtId="0" fontId="1" fillId="36" borderId="17" xfId="33" applyFont="1" applyFill="1" applyBorder="1" applyAlignment="1">
      <alignment horizontal="center" vertical="center"/>
      <protection/>
    </xf>
    <xf numFmtId="0" fontId="1" fillId="36" borderId="18" xfId="33" applyFont="1" applyFill="1" applyBorder="1" applyAlignment="1">
      <alignment horizontal="center" vertical="center"/>
      <protection/>
    </xf>
    <xf numFmtId="0" fontId="1" fillId="36" borderId="19" xfId="33" applyFont="1" applyFill="1" applyBorder="1" applyAlignment="1">
      <alignment horizontal="center" vertical="center"/>
      <protection/>
    </xf>
    <xf numFmtId="0" fontId="1" fillId="37" borderId="17" xfId="33" applyFill="1" applyBorder="1" applyAlignment="1">
      <alignment horizontal="center" vertical="center"/>
      <protection/>
    </xf>
    <xf numFmtId="0" fontId="1" fillId="37" borderId="18" xfId="33" applyFill="1" applyBorder="1" applyAlignment="1">
      <alignment horizontal="center" vertical="center"/>
      <protection/>
    </xf>
    <xf numFmtId="0" fontId="1" fillId="37" borderId="13" xfId="33" applyFill="1" applyBorder="1" applyAlignment="1">
      <alignment horizontal="center" vertical="center"/>
      <protection/>
    </xf>
    <xf numFmtId="0" fontId="1" fillId="37" borderId="19" xfId="33" applyFill="1" applyBorder="1" applyAlignment="1">
      <alignment horizontal="center" vertical="center"/>
      <protection/>
    </xf>
    <xf numFmtId="0" fontId="1" fillId="37" borderId="20" xfId="33" applyFill="1" applyBorder="1" applyAlignment="1">
      <alignment horizontal="center" vertical="center"/>
      <protection/>
    </xf>
    <xf numFmtId="0" fontId="1" fillId="37" borderId="21" xfId="33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4"/>
  <sheetViews>
    <sheetView tabSelected="1" zoomScalePageLayoutView="0" workbookViewId="0" topLeftCell="BT1">
      <selection activeCell="CJ32" sqref="CJ32"/>
    </sheetView>
  </sheetViews>
  <sheetFormatPr defaultColWidth="9.140625" defaultRowHeight="12.75"/>
  <cols>
    <col min="1" max="1" width="13.140625" style="0" customWidth="1"/>
    <col min="2" max="77" width="10.8515625" style="0" customWidth="1"/>
    <col min="86" max="88" width="10.7109375" style="0" customWidth="1"/>
    <col min="89" max="89" width="14.00390625" style="0" customWidth="1"/>
  </cols>
  <sheetData>
    <row r="1" spans="1:89" ht="12" customHeight="1">
      <c r="A1" s="1"/>
      <c r="B1" s="44" t="s">
        <v>20</v>
      </c>
      <c r="C1" s="44"/>
      <c r="D1" s="44" t="s">
        <v>12</v>
      </c>
      <c r="E1" s="44"/>
      <c r="F1" s="44"/>
      <c r="G1" s="44" t="s">
        <v>27</v>
      </c>
      <c r="H1" s="44"/>
      <c r="I1" s="46" t="s">
        <v>28</v>
      </c>
      <c r="J1" s="47"/>
      <c r="K1" s="47"/>
      <c r="L1" s="47"/>
      <c r="M1" s="44" t="s">
        <v>30</v>
      </c>
      <c r="N1" s="44"/>
      <c r="O1" s="44" t="s">
        <v>31</v>
      </c>
      <c r="P1" s="44"/>
      <c r="Q1" s="44"/>
      <c r="R1" s="44"/>
      <c r="S1" s="44"/>
      <c r="T1" s="44" t="s">
        <v>41</v>
      </c>
      <c r="U1" s="44"/>
      <c r="V1" s="44" t="s">
        <v>38</v>
      </c>
      <c r="W1" s="44"/>
      <c r="X1" s="44"/>
      <c r="Y1" s="44"/>
      <c r="Z1" s="44"/>
      <c r="AA1" s="44" t="s">
        <v>43</v>
      </c>
      <c r="AB1" s="44"/>
      <c r="AC1" s="44" t="s">
        <v>44</v>
      </c>
      <c r="AD1" s="44"/>
      <c r="AE1" s="44"/>
      <c r="AF1" s="44"/>
      <c r="AG1" s="44"/>
      <c r="AH1" s="44" t="s">
        <v>48</v>
      </c>
      <c r="AI1" s="44"/>
      <c r="AJ1" s="42" t="s">
        <v>49</v>
      </c>
      <c r="AK1" s="43"/>
      <c r="AL1" s="43"/>
      <c r="AM1" s="43"/>
      <c r="AN1" s="44" t="s">
        <v>53</v>
      </c>
      <c r="AO1" s="44"/>
      <c r="AP1" s="42" t="s">
        <v>54</v>
      </c>
      <c r="AQ1" s="43"/>
      <c r="AR1" s="43"/>
      <c r="AS1" s="43"/>
      <c r="AT1" s="44" t="s">
        <v>58</v>
      </c>
      <c r="AU1" s="44"/>
      <c r="AV1" s="42" t="s">
        <v>60</v>
      </c>
      <c r="AW1" s="43"/>
      <c r="AX1" s="43"/>
      <c r="AY1" s="43"/>
      <c r="AZ1" s="20" t="s">
        <v>63</v>
      </c>
      <c r="BA1" s="43" t="s">
        <v>64</v>
      </c>
      <c r="BB1" s="43"/>
      <c r="BC1" s="43"/>
      <c r="BD1" s="44" t="s">
        <v>68</v>
      </c>
      <c r="BE1" s="44"/>
      <c r="BF1" s="42" t="s">
        <v>69</v>
      </c>
      <c r="BG1" s="43"/>
      <c r="BH1" s="43"/>
      <c r="BI1" s="43"/>
      <c r="BJ1" s="44" t="s">
        <v>73</v>
      </c>
      <c r="BK1" s="44"/>
      <c r="BL1" s="42" t="s">
        <v>74</v>
      </c>
      <c r="BM1" s="43"/>
      <c r="BN1" s="43"/>
      <c r="BO1" s="43"/>
      <c r="BP1" s="43"/>
      <c r="BQ1" s="45"/>
      <c r="BR1" s="44" t="s">
        <v>75</v>
      </c>
      <c r="BS1" s="44"/>
      <c r="BT1" s="44"/>
      <c r="BU1" s="44"/>
      <c r="BV1" s="42" t="s">
        <v>76</v>
      </c>
      <c r="BW1" s="43"/>
      <c r="BX1" s="43"/>
      <c r="BY1" s="17" t="s">
        <v>87</v>
      </c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12" customHeight="1">
      <c r="A2" s="1"/>
      <c r="B2" s="38" t="s">
        <v>21</v>
      </c>
      <c r="C2" s="38"/>
      <c r="D2" s="38" t="s">
        <v>22</v>
      </c>
      <c r="E2" s="38"/>
      <c r="F2" s="38"/>
      <c r="G2" s="38" t="s">
        <v>35</v>
      </c>
      <c r="H2" s="38"/>
      <c r="I2" s="21" t="s">
        <v>25</v>
      </c>
      <c r="J2" s="9" t="s">
        <v>16</v>
      </c>
      <c r="K2" s="39" t="s">
        <v>26</v>
      </c>
      <c r="L2" s="40"/>
      <c r="M2" s="38" t="s">
        <v>34</v>
      </c>
      <c r="N2" s="38"/>
      <c r="O2" s="21" t="s">
        <v>32</v>
      </c>
      <c r="P2" s="9" t="s">
        <v>16</v>
      </c>
      <c r="Q2" s="38" t="s">
        <v>33</v>
      </c>
      <c r="R2" s="38"/>
      <c r="S2" s="38"/>
      <c r="T2" s="38" t="s">
        <v>42</v>
      </c>
      <c r="U2" s="38"/>
      <c r="V2" s="21" t="s">
        <v>40</v>
      </c>
      <c r="W2" s="9" t="s">
        <v>16</v>
      </c>
      <c r="X2" s="38" t="s">
        <v>39</v>
      </c>
      <c r="Y2" s="38"/>
      <c r="Z2" s="38"/>
      <c r="AA2" s="38" t="s">
        <v>45</v>
      </c>
      <c r="AB2" s="38"/>
      <c r="AC2" s="21" t="s">
        <v>46</v>
      </c>
      <c r="AD2" s="9" t="s">
        <v>16</v>
      </c>
      <c r="AE2" s="38" t="s">
        <v>47</v>
      </c>
      <c r="AF2" s="38"/>
      <c r="AG2" s="38"/>
      <c r="AH2" s="38" t="s">
        <v>50</v>
      </c>
      <c r="AI2" s="38"/>
      <c r="AJ2" s="21" t="s">
        <v>52</v>
      </c>
      <c r="AK2" s="9" t="s">
        <v>16</v>
      </c>
      <c r="AL2" s="39" t="s">
        <v>51</v>
      </c>
      <c r="AM2" s="40"/>
      <c r="AN2" s="38" t="s">
        <v>55</v>
      </c>
      <c r="AO2" s="38"/>
      <c r="AP2" s="21" t="s">
        <v>56</v>
      </c>
      <c r="AQ2" s="9" t="s">
        <v>16</v>
      </c>
      <c r="AR2" s="39" t="s">
        <v>57</v>
      </c>
      <c r="AS2" s="40"/>
      <c r="AT2" s="38" t="s">
        <v>59</v>
      </c>
      <c r="AU2" s="38"/>
      <c r="AV2" s="21" t="s">
        <v>61</v>
      </c>
      <c r="AW2" s="9" t="s">
        <v>16</v>
      </c>
      <c r="AX2" s="39" t="s">
        <v>62</v>
      </c>
      <c r="AY2" s="40"/>
      <c r="AZ2" s="21" t="s">
        <v>66</v>
      </c>
      <c r="BA2" s="9" t="s">
        <v>16</v>
      </c>
      <c r="BB2" s="39" t="s">
        <v>65</v>
      </c>
      <c r="BC2" s="40"/>
      <c r="BD2" s="38" t="s">
        <v>70</v>
      </c>
      <c r="BE2" s="38"/>
      <c r="BF2" s="21" t="s">
        <v>71</v>
      </c>
      <c r="BG2" s="9" t="s">
        <v>16</v>
      </c>
      <c r="BH2" s="39" t="s">
        <v>72</v>
      </c>
      <c r="BI2" s="40"/>
      <c r="BJ2" s="38" t="s">
        <v>82</v>
      </c>
      <c r="BK2" s="38"/>
      <c r="BL2" s="21" t="s">
        <v>81</v>
      </c>
      <c r="BM2" s="9" t="s">
        <v>16</v>
      </c>
      <c r="BN2" s="39" t="s">
        <v>80</v>
      </c>
      <c r="BO2" s="40"/>
      <c r="BP2" s="40"/>
      <c r="BQ2" s="41"/>
      <c r="BR2" s="38" t="s">
        <v>79</v>
      </c>
      <c r="BS2" s="38"/>
      <c r="BT2" s="38"/>
      <c r="BU2" s="38"/>
      <c r="BV2" s="21" t="s">
        <v>78</v>
      </c>
      <c r="BW2" s="39" t="s">
        <v>77</v>
      </c>
      <c r="BX2" s="40"/>
      <c r="BY2" s="18" t="s">
        <v>86</v>
      </c>
      <c r="BZ2" s="1" t="s">
        <v>89</v>
      </c>
      <c r="CA2" s="1" t="s">
        <v>88</v>
      </c>
      <c r="CB2" s="1" t="s">
        <v>83</v>
      </c>
      <c r="CC2" s="1" t="s">
        <v>84</v>
      </c>
      <c r="CD2" s="1" t="s">
        <v>85</v>
      </c>
      <c r="CE2" s="1"/>
      <c r="CF2" s="1"/>
      <c r="CG2" s="1"/>
      <c r="CH2" s="1">
        <v>100</v>
      </c>
      <c r="CI2" s="1">
        <v>170</v>
      </c>
      <c r="CJ2" s="1">
        <v>250</v>
      </c>
      <c r="CK2" s="1"/>
    </row>
    <row r="3" spans="1:89" ht="12" customHeight="1" thickBot="1">
      <c r="A3" s="1"/>
      <c r="B3" s="10">
        <v>6</v>
      </c>
      <c r="C3" s="10">
        <v>9</v>
      </c>
      <c r="D3" s="10">
        <v>4</v>
      </c>
      <c r="E3" s="10">
        <v>2</v>
      </c>
      <c r="F3" s="10">
        <v>9</v>
      </c>
      <c r="G3" s="10">
        <v>8</v>
      </c>
      <c r="H3" s="10">
        <v>9</v>
      </c>
      <c r="I3" s="10">
        <v>4</v>
      </c>
      <c r="J3" s="10">
        <v>10</v>
      </c>
      <c r="K3" s="10">
        <v>4</v>
      </c>
      <c r="L3" s="10">
        <v>7</v>
      </c>
      <c r="M3" s="10">
        <v>5</v>
      </c>
      <c r="N3" s="10">
        <v>7</v>
      </c>
      <c r="O3" s="10">
        <v>4</v>
      </c>
      <c r="P3" s="10">
        <v>10</v>
      </c>
      <c r="Q3" s="10">
        <v>4</v>
      </c>
      <c r="R3" s="10">
        <v>4</v>
      </c>
      <c r="S3" s="10">
        <v>9</v>
      </c>
      <c r="T3" s="10">
        <v>5</v>
      </c>
      <c r="U3" s="10">
        <v>7</v>
      </c>
      <c r="V3" s="10">
        <v>4</v>
      </c>
      <c r="W3" s="10">
        <v>5</v>
      </c>
      <c r="X3" s="10">
        <v>4</v>
      </c>
      <c r="Y3" s="10">
        <v>3</v>
      </c>
      <c r="Z3" s="10">
        <v>6</v>
      </c>
      <c r="AA3" s="10">
        <v>5</v>
      </c>
      <c r="AB3" s="10">
        <v>10</v>
      </c>
      <c r="AC3" s="10">
        <v>4</v>
      </c>
      <c r="AD3" s="10">
        <v>10</v>
      </c>
      <c r="AE3" s="10">
        <v>4</v>
      </c>
      <c r="AF3" s="10">
        <v>4</v>
      </c>
      <c r="AG3" s="10">
        <v>8</v>
      </c>
      <c r="AH3" s="10">
        <v>4</v>
      </c>
      <c r="AI3" s="10">
        <v>15</v>
      </c>
      <c r="AJ3" s="10">
        <v>6</v>
      </c>
      <c r="AK3" s="10">
        <v>5</v>
      </c>
      <c r="AL3" s="10">
        <v>6</v>
      </c>
      <c r="AM3" s="10">
        <v>6</v>
      </c>
      <c r="AN3" s="10">
        <v>5</v>
      </c>
      <c r="AO3" s="10">
        <v>7</v>
      </c>
      <c r="AP3" s="10">
        <v>4</v>
      </c>
      <c r="AQ3" s="10">
        <v>5</v>
      </c>
      <c r="AR3" s="10">
        <v>4</v>
      </c>
      <c r="AS3" s="10">
        <v>10</v>
      </c>
      <c r="AT3" s="10">
        <v>4</v>
      </c>
      <c r="AU3" s="10">
        <v>7</v>
      </c>
      <c r="AV3" s="10">
        <v>4</v>
      </c>
      <c r="AW3" s="10">
        <v>5</v>
      </c>
      <c r="AX3" s="10">
        <v>6</v>
      </c>
      <c r="AY3" s="10">
        <v>10</v>
      </c>
      <c r="AZ3" s="10">
        <v>5</v>
      </c>
      <c r="BA3" s="10">
        <v>30</v>
      </c>
      <c r="BB3" s="10">
        <v>6</v>
      </c>
      <c r="BC3" s="10">
        <v>4</v>
      </c>
      <c r="BD3" s="10">
        <v>5</v>
      </c>
      <c r="BE3" s="10">
        <v>4</v>
      </c>
      <c r="BF3" s="10">
        <v>6</v>
      </c>
      <c r="BG3" s="10">
        <v>5</v>
      </c>
      <c r="BH3" s="10">
        <v>4</v>
      </c>
      <c r="BI3" s="10">
        <v>10</v>
      </c>
      <c r="BJ3" s="10">
        <v>4</v>
      </c>
      <c r="BK3" s="10">
        <v>4</v>
      </c>
      <c r="BL3" s="10">
        <v>4</v>
      </c>
      <c r="BM3" s="10">
        <v>5</v>
      </c>
      <c r="BN3" s="10">
        <v>4</v>
      </c>
      <c r="BO3" s="10">
        <v>5</v>
      </c>
      <c r="BP3" s="10">
        <v>5</v>
      </c>
      <c r="BQ3" s="10">
        <v>8</v>
      </c>
      <c r="BR3" s="10">
        <v>6</v>
      </c>
      <c r="BS3" s="10">
        <v>7</v>
      </c>
      <c r="BT3" s="10">
        <v>5</v>
      </c>
      <c r="BU3" s="10">
        <v>4</v>
      </c>
      <c r="BV3" s="10">
        <v>6</v>
      </c>
      <c r="BW3" s="10">
        <v>10</v>
      </c>
      <c r="BX3" s="10">
        <v>9</v>
      </c>
      <c r="BY3" s="19">
        <v>4</v>
      </c>
      <c r="BZ3" s="1">
        <v>10</v>
      </c>
      <c r="CA3" s="1">
        <v>10</v>
      </c>
      <c r="CB3" s="1">
        <v>50</v>
      </c>
      <c r="CC3" s="1">
        <v>50</v>
      </c>
      <c r="CD3" s="1">
        <v>30</v>
      </c>
      <c r="CE3" s="6">
        <v>210</v>
      </c>
      <c r="CF3" s="6">
        <v>200</v>
      </c>
      <c r="CG3" s="6">
        <v>216</v>
      </c>
      <c r="CH3" s="24">
        <f>CE3</f>
        <v>210</v>
      </c>
      <c r="CI3" s="24">
        <f>CE3+CF3</f>
        <v>410</v>
      </c>
      <c r="CJ3" s="24">
        <f>CE3+CF3+CG3</f>
        <v>626</v>
      </c>
      <c r="CK3" s="1"/>
    </row>
    <row r="4" spans="1:92" ht="12" customHeight="1" thickBot="1">
      <c r="A4" s="7" t="s">
        <v>0</v>
      </c>
      <c r="B4" s="11" t="s">
        <v>18</v>
      </c>
      <c r="C4" s="11" t="s">
        <v>19</v>
      </c>
      <c r="D4" s="11" t="s">
        <v>18</v>
      </c>
      <c r="E4" s="11" t="s">
        <v>18</v>
      </c>
      <c r="F4" s="11" t="s">
        <v>19</v>
      </c>
      <c r="G4" s="11" t="s">
        <v>18</v>
      </c>
      <c r="H4" s="11" t="s">
        <v>19</v>
      </c>
      <c r="I4" s="11" t="s">
        <v>17</v>
      </c>
      <c r="J4" s="11" t="s">
        <v>17</v>
      </c>
      <c r="K4" s="11" t="s">
        <v>18</v>
      </c>
      <c r="L4" s="11" t="s">
        <v>19</v>
      </c>
      <c r="M4" s="11" t="s">
        <v>18</v>
      </c>
      <c r="N4" s="11" t="s">
        <v>19</v>
      </c>
      <c r="O4" s="11" t="s">
        <v>17</v>
      </c>
      <c r="P4" s="11" t="s">
        <v>17</v>
      </c>
      <c r="Q4" s="11" t="s">
        <v>18</v>
      </c>
      <c r="R4" s="11" t="s">
        <v>18</v>
      </c>
      <c r="S4" s="11" t="s">
        <v>19</v>
      </c>
      <c r="T4" s="11" t="s">
        <v>18</v>
      </c>
      <c r="U4" s="11" t="s">
        <v>19</v>
      </c>
      <c r="V4" s="11" t="s">
        <v>17</v>
      </c>
      <c r="W4" s="11" t="s">
        <v>17</v>
      </c>
      <c r="X4" s="11" t="s">
        <v>18</v>
      </c>
      <c r="Y4" s="11" t="s">
        <v>18</v>
      </c>
      <c r="Z4" s="11" t="s">
        <v>19</v>
      </c>
      <c r="AA4" s="11" t="s">
        <v>18</v>
      </c>
      <c r="AB4" s="11" t="s">
        <v>19</v>
      </c>
      <c r="AC4" s="11" t="s">
        <v>17</v>
      </c>
      <c r="AD4" s="11" t="s">
        <v>17</v>
      </c>
      <c r="AE4" s="11" t="s">
        <v>18</v>
      </c>
      <c r="AF4" s="11" t="s">
        <v>18</v>
      </c>
      <c r="AG4" s="11" t="s">
        <v>19</v>
      </c>
      <c r="AH4" s="11" t="s">
        <v>18</v>
      </c>
      <c r="AI4" s="11" t="s">
        <v>19</v>
      </c>
      <c r="AJ4" s="11" t="s">
        <v>17</v>
      </c>
      <c r="AK4" s="11" t="s">
        <v>17</v>
      </c>
      <c r="AL4" s="11" t="s">
        <v>18</v>
      </c>
      <c r="AM4" s="11" t="s">
        <v>19</v>
      </c>
      <c r="AN4" s="11" t="s">
        <v>18</v>
      </c>
      <c r="AO4" s="11" t="s">
        <v>19</v>
      </c>
      <c r="AP4" s="11" t="s">
        <v>17</v>
      </c>
      <c r="AQ4" s="11" t="s">
        <v>17</v>
      </c>
      <c r="AR4" s="11" t="s">
        <v>18</v>
      </c>
      <c r="AS4" s="11" t="s">
        <v>19</v>
      </c>
      <c r="AT4" s="11" t="s">
        <v>18</v>
      </c>
      <c r="AU4" s="11" t="s">
        <v>19</v>
      </c>
      <c r="AV4" s="11" t="s">
        <v>17</v>
      </c>
      <c r="AW4" s="11" t="s">
        <v>17</v>
      </c>
      <c r="AX4" s="11" t="s">
        <v>18</v>
      </c>
      <c r="AY4" s="11" t="s">
        <v>19</v>
      </c>
      <c r="AZ4" s="11" t="s">
        <v>19</v>
      </c>
      <c r="BA4" s="11" t="s">
        <v>17</v>
      </c>
      <c r="BB4" s="11" t="s">
        <v>19</v>
      </c>
      <c r="BC4" s="11" t="s">
        <v>19</v>
      </c>
      <c r="BD4" s="11" t="s">
        <v>18</v>
      </c>
      <c r="BE4" s="11" t="s">
        <v>19</v>
      </c>
      <c r="BF4" s="11" t="s">
        <v>17</v>
      </c>
      <c r="BG4" s="11" t="s">
        <v>17</v>
      </c>
      <c r="BH4" s="11" t="s">
        <v>18</v>
      </c>
      <c r="BI4" s="11" t="s">
        <v>19</v>
      </c>
      <c r="BJ4" s="11" t="s">
        <v>19</v>
      </c>
      <c r="BK4" s="11" t="s">
        <v>19</v>
      </c>
      <c r="BL4" s="11" t="s">
        <v>17</v>
      </c>
      <c r="BM4" s="11" t="s">
        <v>17</v>
      </c>
      <c r="BN4" s="11" t="s">
        <v>18</v>
      </c>
      <c r="BO4" s="11" t="s">
        <v>18</v>
      </c>
      <c r="BP4" s="11" t="s">
        <v>18</v>
      </c>
      <c r="BQ4" s="11" t="s">
        <v>18</v>
      </c>
      <c r="BR4" s="11" t="s">
        <v>18</v>
      </c>
      <c r="BS4" s="11" t="s">
        <v>18</v>
      </c>
      <c r="BT4" s="11" t="s">
        <v>18</v>
      </c>
      <c r="BU4" s="11" t="s">
        <v>19</v>
      </c>
      <c r="BV4" s="11" t="s">
        <v>17</v>
      </c>
      <c r="BW4" s="11" t="s">
        <v>18</v>
      </c>
      <c r="BX4" s="11" t="s">
        <v>19</v>
      </c>
      <c r="BY4" s="14" t="s">
        <v>17</v>
      </c>
      <c r="BZ4" s="1" t="s">
        <v>17</v>
      </c>
      <c r="CA4" s="1" t="s">
        <v>17</v>
      </c>
      <c r="CB4" s="1" t="s">
        <v>17</v>
      </c>
      <c r="CC4" s="1" t="s">
        <v>18</v>
      </c>
      <c r="CD4" s="1" t="s">
        <v>19</v>
      </c>
      <c r="CE4" s="2" t="s">
        <v>13</v>
      </c>
      <c r="CF4" s="2" t="s">
        <v>14</v>
      </c>
      <c r="CG4" s="2" t="s">
        <v>15</v>
      </c>
      <c r="CH4" s="35" t="s">
        <v>98</v>
      </c>
      <c r="CI4" s="37" t="s">
        <v>99</v>
      </c>
      <c r="CJ4" s="36" t="s">
        <v>100</v>
      </c>
      <c r="CK4" s="1"/>
      <c r="CL4" t="s">
        <v>90</v>
      </c>
      <c r="CM4" t="s">
        <v>91</v>
      </c>
      <c r="CN4" t="s">
        <v>92</v>
      </c>
    </row>
    <row r="5" spans="1:92" ht="12.75" customHeight="1">
      <c r="A5" s="13" t="s">
        <v>6</v>
      </c>
      <c r="B5" s="15">
        <v>3.12</v>
      </c>
      <c r="C5" s="15">
        <v>6.57</v>
      </c>
      <c r="D5" s="15">
        <v>1.8</v>
      </c>
      <c r="E5" s="15">
        <v>1.5</v>
      </c>
      <c r="F5" s="15">
        <v>4.68</v>
      </c>
      <c r="G5" s="15">
        <v>5.84</v>
      </c>
      <c r="H5" s="15">
        <v>8.28</v>
      </c>
      <c r="I5" s="8">
        <v>2.3200000000000003</v>
      </c>
      <c r="J5" s="8">
        <v>8</v>
      </c>
      <c r="K5" s="15">
        <v>2.72</v>
      </c>
      <c r="L5" s="15">
        <v>7</v>
      </c>
      <c r="M5" s="15">
        <v>3.75</v>
      </c>
      <c r="N5" s="15">
        <v>7</v>
      </c>
      <c r="O5" s="8">
        <v>3.32</v>
      </c>
      <c r="P5" s="8">
        <v>8</v>
      </c>
      <c r="Q5" s="15">
        <v>2.8</v>
      </c>
      <c r="R5" s="15">
        <v>3.12</v>
      </c>
      <c r="S5" s="15">
        <v>6.75</v>
      </c>
      <c r="T5" s="15">
        <v>4.1</v>
      </c>
      <c r="U5" s="15">
        <v>7</v>
      </c>
      <c r="V5" s="8">
        <v>0</v>
      </c>
      <c r="W5" s="8">
        <v>5</v>
      </c>
      <c r="X5" s="15">
        <v>2.44</v>
      </c>
      <c r="Y5" s="15">
        <v>2.19</v>
      </c>
      <c r="Z5" s="15">
        <v>4.5</v>
      </c>
      <c r="AA5" s="15">
        <v>6.6</v>
      </c>
      <c r="AB5" s="15">
        <v>10</v>
      </c>
      <c r="AC5" s="8">
        <v>1.64</v>
      </c>
      <c r="AD5" s="8">
        <v>8</v>
      </c>
      <c r="AE5" s="15">
        <v>4</v>
      </c>
      <c r="AF5" s="15">
        <v>4</v>
      </c>
      <c r="AG5" s="15">
        <v>10.8</v>
      </c>
      <c r="AH5" s="15">
        <v>2.6</v>
      </c>
      <c r="AI5" s="15">
        <v>12.6</v>
      </c>
      <c r="AJ5" s="12">
        <v>4.68</v>
      </c>
      <c r="AK5" s="8">
        <v>4</v>
      </c>
      <c r="AL5" s="15">
        <v>3.3</v>
      </c>
      <c r="AM5" s="15">
        <v>5.1</v>
      </c>
      <c r="AN5" s="15">
        <v>3.95</v>
      </c>
      <c r="AO5" s="15">
        <v>2.8</v>
      </c>
      <c r="AP5" s="12">
        <v>0.72</v>
      </c>
      <c r="AQ5" s="8">
        <v>3.5</v>
      </c>
      <c r="AR5" s="15">
        <v>3.36</v>
      </c>
      <c r="AS5" s="15">
        <v>6.8</v>
      </c>
      <c r="AT5" s="15">
        <v>1.96</v>
      </c>
      <c r="AU5" s="15">
        <v>4.62</v>
      </c>
      <c r="AV5" s="12">
        <v>0.96</v>
      </c>
      <c r="AW5" s="8">
        <v>2</v>
      </c>
      <c r="AX5" s="15">
        <v>6</v>
      </c>
      <c r="AY5" s="15">
        <v>10</v>
      </c>
      <c r="AZ5" s="15">
        <v>5.4</v>
      </c>
      <c r="BA5" s="8">
        <v>30</v>
      </c>
      <c r="BB5" s="15">
        <v>2.52</v>
      </c>
      <c r="BC5" s="15">
        <v>3.72</v>
      </c>
      <c r="BD5" s="15">
        <v>6.1</v>
      </c>
      <c r="BE5" s="15">
        <v>2.68</v>
      </c>
      <c r="BF5" s="12">
        <v>4.74</v>
      </c>
      <c r="BG5" s="8">
        <v>4</v>
      </c>
      <c r="BH5" s="15">
        <v>1.16</v>
      </c>
      <c r="BI5" s="15">
        <v>10</v>
      </c>
      <c r="BJ5" s="15">
        <v>3.6</v>
      </c>
      <c r="BK5" s="15">
        <v>2.48</v>
      </c>
      <c r="BL5" s="12">
        <v>2.2</v>
      </c>
      <c r="BM5" s="8">
        <v>3.5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2">
        <v>0</v>
      </c>
      <c r="BW5" s="15">
        <v>0</v>
      </c>
      <c r="BX5" s="15">
        <v>0</v>
      </c>
      <c r="BY5" s="12"/>
      <c r="BZ5" s="1"/>
      <c r="CA5" s="1"/>
      <c r="CB5" s="1"/>
      <c r="CC5" s="1"/>
      <c r="CD5" s="1"/>
      <c r="CE5" s="22">
        <v>96.58</v>
      </c>
      <c r="CF5" s="22">
        <v>76.41</v>
      </c>
      <c r="CG5" s="22">
        <v>144.89999999999998</v>
      </c>
      <c r="CH5" s="25">
        <f>CE5+IF(CF5&gt;40,40,CF5)</f>
        <v>136.57999999999998</v>
      </c>
      <c r="CI5" s="25">
        <f>CE5+CF5</f>
        <v>172.99</v>
      </c>
      <c r="CJ5" s="25">
        <f aca="true" t="shared" si="0" ref="CJ5:CJ21">CE5+CF5+CG5</f>
        <v>317.89</v>
      </c>
      <c r="CK5" s="1" t="s">
        <v>6</v>
      </c>
      <c r="CL5" s="32"/>
      <c r="CM5" s="32"/>
      <c r="CN5" s="32"/>
    </row>
    <row r="6" spans="1:92" ht="12.75" customHeight="1">
      <c r="A6" s="3" t="s">
        <v>4</v>
      </c>
      <c r="B6" s="15">
        <v>4.68</v>
      </c>
      <c r="C6" s="15">
        <v>5.22</v>
      </c>
      <c r="D6" s="15">
        <v>2</v>
      </c>
      <c r="E6" s="15">
        <v>1.1</v>
      </c>
      <c r="F6" s="15">
        <v>6.57</v>
      </c>
      <c r="G6" s="15">
        <v>6.16</v>
      </c>
      <c r="H6" s="15">
        <v>2.7</v>
      </c>
      <c r="I6" s="8">
        <v>1.72</v>
      </c>
      <c r="J6" s="8">
        <v>10</v>
      </c>
      <c r="K6" s="15">
        <v>3.08</v>
      </c>
      <c r="L6" s="15">
        <v>0.42</v>
      </c>
      <c r="M6" s="15">
        <v>0</v>
      </c>
      <c r="N6" s="15">
        <v>0</v>
      </c>
      <c r="O6" s="8">
        <v>0</v>
      </c>
      <c r="P6" s="8">
        <v>8</v>
      </c>
      <c r="Q6" s="15">
        <v>0</v>
      </c>
      <c r="R6" s="15">
        <v>0</v>
      </c>
      <c r="S6" s="15">
        <v>0</v>
      </c>
      <c r="T6" s="15">
        <v>5</v>
      </c>
      <c r="U6" s="15">
        <v>4.83</v>
      </c>
      <c r="V6" s="8">
        <v>2.76</v>
      </c>
      <c r="W6" s="8">
        <v>3</v>
      </c>
      <c r="X6" s="15">
        <v>1.24</v>
      </c>
      <c r="Y6" s="15">
        <v>2.55</v>
      </c>
      <c r="Z6" s="15">
        <v>3</v>
      </c>
      <c r="AA6" s="15">
        <v>3.85</v>
      </c>
      <c r="AB6" s="15">
        <v>10</v>
      </c>
      <c r="AC6" s="8">
        <v>2.36</v>
      </c>
      <c r="AD6" s="8">
        <v>10</v>
      </c>
      <c r="AE6" s="15">
        <v>4</v>
      </c>
      <c r="AF6" s="15">
        <v>3.56</v>
      </c>
      <c r="AG6" s="15">
        <v>8</v>
      </c>
      <c r="AH6" s="15">
        <v>3.6</v>
      </c>
      <c r="AI6" s="15">
        <v>13.2</v>
      </c>
      <c r="AJ6" s="12">
        <v>3</v>
      </c>
      <c r="AK6" s="8">
        <v>5</v>
      </c>
      <c r="AL6" s="15">
        <v>3.42</v>
      </c>
      <c r="AM6" s="15">
        <v>0</v>
      </c>
      <c r="AN6" s="15">
        <v>0</v>
      </c>
      <c r="AO6" s="15">
        <v>0</v>
      </c>
      <c r="AP6" s="12">
        <v>3.28</v>
      </c>
      <c r="AQ6" s="8">
        <v>5</v>
      </c>
      <c r="AR6" s="15">
        <v>2.96</v>
      </c>
      <c r="AS6" s="15">
        <v>10.7</v>
      </c>
      <c r="AT6" s="15">
        <v>3.48</v>
      </c>
      <c r="AU6" s="15">
        <v>0</v>
      </c>
      <c r="AV6" s="12">
        <v>3.64</v>
      </c>
      <c r="AW6" s="8">
        <v>3.5</v>
      </c>
      <c r="AX6" s="15">
        <v>0</v>
      </c>
      <c r="AY6" s="15">
        <v>0</v>
      </c>
      <c r="AZ6" s="15">
        <v>3.5</v>
      </c>
      <c r="BA6" s="8">
        <v>28</v>
      </c>
      <c r="BB6" s="15">
        <v>6.24</v>
      </c>
      <c r="BC6" s="15">
        <v>3.8</v>
      </c>
      <c r="BD6" s="15">
        <v>3.5</v>
      </c>
      <c r="BE6" s="15">
        <v>3.04</v>
      </c>
      <c r="BF6" s="12">
        <v>2.7</v>
      </c>
      <c r="BG6" s="8">
        <v>5</v>
      </c>
      <c r="BH6" s="15">
        <v>0</v>
      </c>
      <c r="BI6" s="15">
        <v>0</v>
      </c>
      <c r="BJ6" s="15">
        <v>0</v>
      </c>
      <c r="BK6" s="15">
        <v>0</v>
      </c>
      <c r="BL6" s="12">
        <v>0</v>
      </c>
      <c r="BM6" s="8"/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2">
        <v>5.22</v>
      </c>
      <c r="BW6" s="15">
        <v>0</v>
      </c>
      <c r="BX6" s="15">
        <v>0</v>
      </c>
      <c r="BY6" s="12"/>
      <c r="BZ6" s="1"/>
      <c r="CA6" s="1"/>
      <c r="CB6" s="1"/>
      <c r="CC6" s="1"/>
      <c r="CD6" s="1"/>
      <c r="CE6" s="22">
        <v>102.17999999999999</v>
      </c>
      <c r="CF6" s="22">
        <v>54.18</v>
      </c>
      <c r="CG6" s="22">
        <v>81.22</v>
      </c>
      <c r="CH6" s="27">
        <f aca="true" t="shared" si="1" ref="CH6:CH21">CE6+IF(CF6&gt;40,40,CF6)</f>
        <v>142.18</v>
      </c>
      <c r="CI6" s="27">
        <f aca="true" t="shared" si="2" ref="CI5:CI21">CE6+CF6</f>
        <v>156.35999999999999</v>
      </c>
      <c r="CJ6" s="27">
        <f t="shared" si="0"/>
        <v>237.57999999999998</v>
      </c>
      <c r="CK6" s="1" t="s">
        <v>4</v>
      </c>
      <c r="CL6" s="32"/>
      <c r="CM6" s="32">
        <f>170-CI6</f>
        <v>13.640000000000015</v>
      </c>
      <c r="CN6" s="32">
        <f>250-CJ6</f>
        <v>12.420000000000016</v>
      </c>
    </row>
    <row r="7" spans="1:92" ht="12.75" customHeight="1">
      <c r="A7" s="3" t="s">
        <v>10</v>
      </c>
      <c r="B7" s="15">
        <v>1.5</v>
      </c>
      <c r="C7" s="15">
        <v>3.42</v>
      </c>
      <c r="D7" s="15">
        <v>1.6</v>
      </c>
      <c r="E7" s="15">
        <v>0.6</v>
      </c>
      <c r="F7" s="15">
        <v>3.96</v>
      </c>
      <c r="G7" s="15">
        <v>2.8</v>
      </c>
      <c r="H7" s="15">
        <v>3.78</v>
      </c>
      <c r="I7" s="8">
        <v>1.72</v>
      </c>
      <c r="J7" s="8">
        <v>6</v>
      </c>
      <c r="K7" s="15">
        <v>0</v>
      </c>
      <c r="L7" s="15">
        <v>0</v>
      </c>
      <c r="M7" s="15">
        <v>4.25</v>
      </c>
      <c r="N7" s="15">
        <v>2.59</v>
      </c>
      <c r="O7" s="8">
        <v>2.8</v>
      </c>
      <c r="P7" s="8">
        <v>5</v>
      </c>
      <c r="Q7" s="15">
        <v>0.12</v>
      </c>
      <c r="R7" s="15">
        <v>0.2</v>
      </c>
      <c r="S7" s="15">
        <v>1.98</v>
      </c>
      <c r="T7" s="15">
        <v>3.55</v>
      </c>
      <c r="U7" s="15">
        <v>3.92</v>
      </c>
      <c r="V7" s="8">
        <v>0</v>
      </c>
      <c r="W7" s="8"/>
      <c r="X7" s="15">
        <v>2.2</v>
      </c>
      <c r="Y7" s="15">
        <v>2.1</v>
      </c>
      <c r="Z7" s="15">
        <v>1.2</v>
      </c>
      <c r="AA7" s="15">
        <v>5</v>
      </c>
      <c r="AB7" s="15">
        <v>7.5</v>
      </c>
      <c r="AC7" s="8">
        <v>0.64</v>
      </c>
      <c r="AD7" s="8">
        <v>8</v>
      </c>
      <c r="AE7" s="15">
        <v>2.8</v>
      </c>
      <c r="AF7" s="15">
        <v>3.68</v>
      </c>
      <c r="AG7" s="15">
        <v>0</v>
      </c>
      <c r="AH7" s="15">
        <v>4</v>
      </c>
      <c r="AI7" s="15">
        <v>5.1</v>
      </c>
      <c r="AJ7" s="12">
        <v>1.98</v>
      </c>
      <c r="AK7" s="8">
        <v>3</v>
      </c>
      <c r="AL7" s="15">
        <v>0</v>
      </c>
      <c r="AM7" s="15">
        <v>0</v>
      </c>
      <c r="AN7" s="15">
        <v>4.85</v>
      </c>
      <c r="AO7" s="15">
        <v>4.55</v>
      </c>
      <c r="AP7" s="12">
        <v>1.12</v>
      </c>
      <c r="AQ7" s="8">
        <v>5</v>
      </c>
      <c r="AR7" s="15">
        <v>4.6</v>
      </c>
      <c r="AS7" s="15">
        <v>6.9</v>
      </c>
      <c r="AT7" s="15">
        <v>4</v>
      </c>
      <c r="AU7" s="15">
        <v>3.78</v>
      </c>
      <c r="AV7" s="12">
        <v>0</v>
      </c>
      <c r="AW7" s="8">
        <v>2</v>
      </c>
      <c r="AX7" s="15">
        <v>0</v>
      </c>
      <c r="AY7" s="15">
        <v>0</v>
      </c>
      <c r="AZ7" s="15">
        <v>2.8</v>
      </c>
      <c r="BA7" s="8">
        <v>28</v>
      </c>
      <c r="BB7" s="15">
        <v>0</v>
      </c>
      <c r="BC7" s="15">
        <v>0</v>
      </c>
      <c r="BD7" s="15">
        <v>4.35</v>
      </c>
      <c r="BE7" s="15">
        <v>2.24</v>
      </c>
      <c r="BF7" s="12">
        <v>1.7399999999999998</v>
      </c>
      <c r="BG7" s="8">
        <v>5</v>
      </c>
      <c r="BH7" s="15">
        <v>3.12</v>
      </c>
      <c r="BI7" s="15">
        <v>9</v>
      </c>
      <c r="BJ7" s="15">
        <v>0</v>
      </c>
      <c r="BK7" s="15">
        <v>0</v>
      </c>
      <c r="BL7" s="12">
        <v>1.64</v>
      </c>
      <c r="BM7" s="8">
        <v>4.5</v>
      </c>
      <c r="BN7" s="15">
        <v>2.8</v>
      </c>
      <c r="BO7" s="15">
        <v>4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2">
        <v>4.9799999999999995</v>
      </c>
      <c r="BW7" s="15">
        <v>0</v>
      </c>
      <c r="BX7" s="15">
        <v>0</v>
      </c>
      <c r="BY7" s="12"/>
      <c r="BZ7" s="1"/>
      <c r="CA7" s="1"/>
      <c r="CB7" s="1"/>
      <c r="CC7" s="1"/>
      <c r="CD7" s="1"/>
      <c r="CE7" s="22">
        <v>83.12</v>
      </c>
      <c r="CF7" s="22">
        <v>62.12</v>
      </c>
      <c r="CG7" s="22">
        <v>62.71999999999999</v>
      </c>
      <c r="CH7" s="27">
        <f t="shared" si="1"/>
        <v>123.12</v>
      </c>
      <c r="CI7" s="27">
        <f t="shared" si="2"/>
        <v>145.24</v>
      </c>
      <c r="CJ7" s="27">
        <f t="shared" si="0"/>
        <v>207.96</v>
      </c>
      <c r="CK7" s="1" t="s">
        <v>10</v>
      </c>
      <c r="CL7" s="32"/>
      <c r="CM7" s="32">
        <f>170-CI7</f>
        <v>24.75999999999999</v>
      </c>
      <c r="CN7" s="32">
        <f>250-CJ7</f>
        <v>42.03999999999999</v>
      </c>
    </row>
    <row r="8" spans="1:92" ht="12.75" customHeight="1">
      <c r="A8" s="3" t="s">
        <v>9</v>
      </c>
      <c r="B8" s="15">
        <v>2.4</v>
      </c>
      <c r="C8" s="15">
        <v>3.78</v>
      </c>
      <c r="D8" s="15">
        <v>1.4</v>
      </c>
      <c r="E8" s="15">
        <v>0.9</v>
      </c>
      <c r="F8" s="15">
        <v>4.32</v>
      </c>
      <c r="G8" s="15">
        <v>3.04</v>
      </c>
      <c r="H8" s="15">
        <v>4.59</v>
      </c>
      <c r="I8" s="8">
        <v>2.3200000000000003</v>
      </c>
      <c r="J8" s="4">
        <v>10</v>
      </c>
      <c r="K8" s="15">
        <v>1.52</v>
      </c>
      <c r="L8" s="15">
        <v>1.47</v>
      </c>
      <c r="M8" s="15">
        <v>2.2</v>
      </c>
      <c r="N8" s="15">
        <v>2.87</v>
      </c>
      <c r="O8" s="8">
        <v>0</v>
      </c>
      <c r="P8" s="4">
        <v>9</v>
      </c>
      <c r="Q8" s="15">
        <v>0.9</v>
      </c>
      <c r="R8" s="15">
        <v>0.36</v>
      </c>
      <c r="S8" s="15">
        <v>0.36</v>
      </c>
      <c r="T8" s="15">
        <v>1.3</v>
      </c>
      <c r="U8" s="15">
        <v>0</v>
      </c>
      <c r="V8" s="8">
        <v>1.8</v>
      </c>
      <c r="W8" s="4">
        <v>3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8">
        <v>0</v>
      </c>
      <c r="AD8" s="4"/>
      <c r="AE8" s="15">
        <v>0</v>
      </c>
      <c r="AF8" s="15">
        <v>0</v>
      </c>
      <c r="AG8" s="15">
        <v>0</v>
      </c>
      <c r="AH8" s="15">
        <v>2.08</v>
      </c>
      <c r="AI8" s="15">
        <v>0</v>
      </c>
      <c r="AJ8" s="12">
        <v>1.8599999999999999</v>
      </c>
      <c r="AK8" s="4">
        <v>4</v>
      </c>
      <c r="AL8" s="15">
        <v>1.92</v>
      </c>
      <c r="AM8" s="15">
        <v>0</v>
      </c>
      <c r="AN8" s="15">
        <v>3.8</v>
      </c>
      <c r="AO8" s="15">
        <v>2.73</v>
      </c>
      <c r="AP8" s="12">
        <v>3.28</v>
      </c>
      <c r="AQ8" s="4">
        <v>3.5</v>
      </c>
      <c r="AR8" s="15">
        <v>2.96</v>
      </c>
      <c r="AS8" s="15">
        <v>0</v>
      </c>
      <c r="AT8" s="15">
        <v>1.48</v>
      </c>
      <c r="AU8" s="15">
        <v>6.02</v>
      </c>
      <c r="AV8" s="12">
        <v>0.96</v>
      </c>
      <c r="AW8" s="4">
        <v>3.5</v>
      </c>
      <c r="AX8" s="15">
        <v>3.78</v>
      </c>
      <c r="AY8" s="15">
        <v>0</v>
      </c>
      <c r="AZ8" s="15">
        <v>0</v>
      </c>
      <c r="BA8" s="4">
        <v>19.5</v>
      </c>
      <c r="BB8" s="15">
        <v>0.9</v>
      </c>
      <c r="BC8" s="15">
        <v>1.68</v>
      </c>
      <c r="BD8" s="15">
        <v>3.4</v>
      </c>
      <c r="BE8" s="15">
        <v>2.64</v>
      </c>
      <c r="BF8" s="12">
        <v>0</v>
      </c>
      <c r="BG8" s="4"/>
      <c r="BH8" s="15">
        <v>0</v>
      </c>
      <c r="BI8" s="15">
        <v>0</v>
      </c>
      <c r="BJ8" s="15">
        <v>0</v>
      </c>
      <c r="BK8" s="15">
        <v>0</v>
      </c>
      <c r="BL8" s="12">
        <v>1.68</v>
      </c>
      <c r="BM8" s="4">
        <v>4.5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2">
        <v>0</v>
      </c>
      <c r="BW8" s="15">
        <v>0</v>
      </c>
      <c r="BX8" s="15">
        <v>0</v>
      </c>
      <c r="BY8" s="12"/>
      <c r="BZ8" s="1"/>
      <c r="CA8" s="1"/>
      <c r="CB8" s="1"/>
      <c r="CC8" s="1"/>
      <c r="CD8" s="1"/>
      <c r="CE8" s="22">
        <v>68.9</v>
      </c>
      <c r="CF8" s="22">
        <v>33.440000000000005</v>
      </c>
      <c r="CG8" s="22">
        <v>31.36</v>
      </c>
      <c r="CH8" s="27">
        <f t="shared" si="1"/>
        <v>102.34</v>
      </c>
      <c r="CI8" s="27">
        <f t="shared" si="2"/>
        <v>102.34</v>
      </c>
      <c r="CJ8" s="27">
        <f t="shared" si="0"/>
        <v>133.7</v>
      </c>
      <c r="CK8" s="1" t="s">
        <v>9</v>
      </c>
      <c r="CL8" s="32"/>
      <c r="CM8" s="32">
        <f>170-CI8</f>
        <v>67.66</v>
      </c>
      <c r="CN8" s="32">
        <f>250-CJ8</f>
        <v>116.30000000000001</v>
      </c>
    </row>
    <row r="9" spans="1:92" ht="12.75" customHeight="1">
      <c r="A9" s="3" t="s">
        <v>5</v>
      </c>
      <c r="B9" s="15">
        <v>0</v>
      </c>
      <c r="C9" s="15">
        <v>0</v>
      </c>
      <c r="D9" s="15">
        <v>1</v>
      </c>
      <c r="E9" s="15">
        <v>0.5</v>
      </c>
      <c r="F9" s="15">
        <v>1.89</v>
      </c>
      <c r="G9" s="15">
        <v>0</v>
      </c>
      <c r="H9" s="15">
        <v>0</v>
      </c>
      <c r="I9" s="8">
        <v>2.56</v>
      </c>
      <c r="J9" s="4">
        <v>6</v>
      </c>
      <c r="K9" s="15">
        <v>1.4</v>
      </c>
      <c r="L9" s="15">
        <v>1.12</v>
      </c>
      <c r="M9" s="15">
        <v>0</v>
      </c>
      <c r="N9" s="15">
        <v>0</v>
      </c>
      <c r="O9" s="8">
        <v>0</v>
      </c>
      <c r="P9" s="4">
        <v>5</v>
      </c>
      <c r="Q9" s="15">
        <v>1.36</v>
      </c>
      <c r="R9" s="15">
        <v>0.28</v>
      </c>
      <c r="S9" s="15">
        <v>1.98</v>
      </c>
      <c r="T9" s="15">
        <v>1.55</v>
      </c>
      <c r="U9" s="15">
        <v>0.56</v>
      </c>
      <c r="V9" s="8">
        <v>2</v>
      </c>
      <c r="W9" s="4">
        <v>5</v>
      </c>
      <c r="X9" s="15">
        <v>1.24</v>
      </c>
      <c r="Y9" s="15">
        <v>0.57</v>
      </c>
      <c r="Z9" s="15">
        <v>0</v>
      </c>
      <c r="AA9" s="16">
        <v>0.225</v>
      </c>
      <c r="AB9" s="15">
        <v>0</v>
      </c>
      <c r="AC9" s="8">
        <v>1.56</v>
      </c>
      <c r="AD9" s="4">
        <v>6</v>
      </c>
      <c r="AE9" s="15">
        <v>1.04</v>
      </c>
      <c r="AF9" s="15">
        <v>1.44</v>
      </c>
      <c r="AG9" s="15">
        <v>0</v>
      </c>
      <c r="AH9" s="15">
        <v>0</v>
      </c>
      <c r="AI9" s="15">
        <v>0</v>
      </c>
      <c r="AJ9" s="12">
        <v>3.54</v>
      </c>
      <c r="AK9" s="4">
        <v>2.5</v>
      </c>
      <c r="AL9" s="16">
        <v>1.215</v>
      </c>
      <c r="AM9" s="15">
        <v>0</v>
      </c>
      <c r="AN9" s="15">
        <v>0</v>
      </c>
      <c r="AO9" s="15">
        <v>0</v>
      </c>
      <c r="AP9" s="12">
        <v>2</v>
      </c>
      <c r="AQ9" s="4">
        <v>2.5</v>
      </c>
      <c r="AR9" s="15">
        <v>1.64</v>
      </c>
      <c r="AS9" s="15">
        <v>1.2</v>
      </c>
      <c r="AT9" s="15">
        <v>0</v>
      </c>
      <c r="AU9" s="15">
        <v>0</v>
      </c>
      <c r="AV9" s="12">
        <v>2.92</v>
      </c>
      <c r="AW9" s="4">
        <v>0.5</v>
      </c>
      <c r="AX9" s="16">
        <v>1.26</v>
      </c>
      <c r="AY9" s="23">
        <v>0.5</v>
      </c>
      <c r="AZ9" s="15">
        <v>0</v>
      </c>
      <c r="BA9" s="4"/>
      <c r="BB9" s="15">
        <v>0</v>
      </c>
      <c r="BC9" s="15">
        <v>0</v>
      </c>
      <c r="BD9" s="15">
        <v>0</v>
      </c>
      <c r="BE9" s="15">
        <v>0</v>
      </c>
      <c r="BF9" s="12">
        <v>3.3600000000000003</v>
      </c>
      <c r="BG9" s="4">
        <v>4</v>
      </c>
      <c r="BH9" s="15">
        <v>1.68</v>
      </c>
      <c r="BI9" s="15">
        <v>0.5</v>
      </c>
      <c r="BJ9" s="15">
        <v>0</v>
      </c>
      <c r="BK9" s="15">
        <v>0</v>
      </c>
      <c r="BL9" s="12">
        <v>0</v>
      </c>
      <c r="BM9" s="4"/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2">
        <v>2.88</v>
      </c>
      <c r="BW9" s="15">
        <v>0</v>
      </c>
      <c r="BX9" s="15">
        <v>0</v>
      </c>
      <c r="BY9" s="12"/>
      <c r="BZ9" s="1"/>
      <c r="CA9" s="1"/>
      <c r="CB9" s="1"/>
      <c r="CC9" s="1"/>
      <c r="CD9" s="1"/>
      <c r="CE9" s="22">
        <v>52.32</v>
      </c>
      <c r="CF9" s="22">
        <v>16.4</v>
      </c>
      <c r="CG9" s="22">
        <v>7.750000000000001</v>
      </c>
      <c r="CH9" s="24">
        <f t="shared" si="1"/>
        <v>68.72</v>
      </c>
      <c r="CI9" s="28">
        <f t="shared" si="2"/>
        <v>68.72</v>
      </c>
      <c r="CJ9" s="26">
        <f t="shared" si="0"/>
        <v>76.47</v>
      </c>
      <c r="CK9" s="1" t="s">
        <v>5</v>
      </c>
      <c r="CL9" s="32">
        <f>100-CH9</f>
        <v>31.28</v>
      </c>
      <c r="CM9" s="32">
        <f>170-CI9</f>
        <v>101.28</v>
      </c>
      <c r="CN9" s="32">
        <f>250-CJ9</f>
        <v>173.53</v>
      </c>
    </row>
    <row r="10" spans="1:92" ht="12.75" customHeight="1">
      <c r="A10" s="3" t="s">
        <v>37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8">
        <v>0</v>
      </c>
      <c r="J10" s="4"/>
      <c r="K10" s="15">
        <v>0</v>
      </c>
      <c r="L10" s="15">
        <v>0</v>
      </c>
      <c r="M10" s="15">
        <v>0</v>
      </c>
      <c r="N10" s="15">
        <v>0</v>
      </c>
      <c r="O10" s="8">
        <v>2.8</v>
      </c>
      <c r="P10" s="4">
        <v>2</v>
      </c>
      <c r="Q10" s="15">
        <v>0.32</v>
      </c>
      <c r="R10" s="15">
        <v>0.24</v>
      </c>
      <c r="S10" s="15">
        <v>0.09</v>
      </c>
      <c r="T10" s="15">
        <v>0.7</v>
      </c>
      <c r="U10" s="15">
        <v>1.4</v>
      </c>
      <c r="V10" s="8">
        <v>0</v>
      </c>
      <c r="W10" s="4"/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8">
        <v>2.56</v>
      </c>
      <c r="AD10" s="4">
        <v>4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2">
        <v>0</v>
      </c>
      <c r="AK10" s="4"/>
      <c r="AL10" s="15">
        <v>0</v>
      </c>
      <c r="AM10" s="15">
        <v>0</v>
      </c>
      <c r="AN10" s="15">
        <v>2.15</v>
      </c>
      <c r="AO10" s="15">
        <v>1.61</v>
      </c>
      <c r="AP10" s="12">
        <v>0</v>
      </c>
      <c r="AQ10" s="4">
        <v>5</v>
      </c>
      <c r="AR10" s="15">
        <v>0</v>
      </c>
      <c r="AS10" s="15">
        <v>0</v>
      </c>
      <c r="AT10" s="15">
        <v>0</v>
      </c>
      <c r="AU10" s="15">
        <v>0</v>
      </c>
      <c r="AV10" s="12">
        <v>0</v>
      </c>
      <c r="AW10" s="4"/>
      <c r="AX10" s="15">
        <v>0</v>
      </c>
      <c r="AY10" s="15">
        <v>0</v>
      </c>
      <c r="AZ10" s="15">
        <v>0</v>
      </c>
      <c r="BA10" s="4">
        <v>24</v>
      </c>
      <c r="BB10" s="15">
        <v>0</v>
      </c>
      <c r="BC10" s="15">
        <v>0</v>
      </c>
      <c r="BD10" s="15">
        <v>0</v>
      </c>
      <c r="BE10" s="15">
        <v>0</v>
      </c>
      <c r="BF10" s="12">
        <v>0</v>
      </c>
      <c r="BG10" s="4"/>
      <c r="BH10" s="15">
        <v>0</v>
      </c>
      <c r="BI10" s="15">
        <v>0</v>
      </c>
      <c r="BJ10" s="15">
        <v>0</v>
      </c>
      <c r="BK10" s="15">
        <v>0</v>
      </c>
      <c r="BL10" s="12">
        <v>0</v>
      </c>
      <c r="BM10" s="4"/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2">
        <v>0</v>
      </c>
      <c r="BW10" s="15">
        <v>0</v>
      </c>
      <c r="BX10" s="15">
        <v>0</v>
      </c>
      <c r="BY10" s="12"/>
      <c r="BZ10" s="1"/>
      <c r="CA10" s="1"/>
      <c r="CB10" s="1"/>
      <c r="CC10" s="1"/>
      <c r="CD10" s="1"/>
      <c r="CE10" s="22">
        <v>40.36</v>
      </c>
      <c r="CF10" s="22">
        <v>3.41</v>
      </c>
      <c r="CG10" s="22">
        <v>3.1</v>
      </c>
      <c r="CH10" s="24">
        <f aca="true" t="shared" si="3" ref="CH10:CH16">CE10+IF(CF10&gt;40,40,CF10)</f>
        <v>43.769999999999996</v>
      </c>
      <c r="CI10" s="28">
        <f t="shared" si="2"/>
        <v>43.769999999999996</v>
      </c>
      <c r="CJ10" s="26">
        <f t="shared" si="0"/>
        <v>46.87</v>
      </c>
      <c r="CK10" s="1" t="s">
        <v>37</v>
      </c>
      <c r="CL10" s="32">
        <f aca="true" t="shared" si="4" ref="CL10:CL18">100-CH10</f>
        <v>56.230000000000004</v>
      </c>
      <c r="CM10" s="32">
        <f aca="true" t="shared" si="5" ref="CM10:CM18">170-CI10</f>
        <v>126.23</v>
      </c>
      <c r="CN10" s="32">
        <f aca="true" t="shared" si="6" ref="CN10:CN18">250-CJ10</f>
        <v>203.13</v>
      </c>
    </row>
    <row r="11" spans="1:92" ht="12.75" customHeight="1">
      <c r="A11" s="3" t="s">
        <v>29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5.44</v>
      </c>
      <c r="H11" s="15">
        <v>0</v>
      </c>
      <c r="I11" s="8">
        <v>0</v>
      </c>
      <c r="J11" s="4"/>
      <c r="K11" s="15">
        <v>0</v>
      </c>
      <c r="L11" s="15">
        <v>0</v>
      </c>
      <c r="M11" s="16">
        <v>2.775</v>
      </c>
      <c r="N11" s="15">
        <v>0</v>
      </c>
      <c r="O11" s="8">
        <v>0</v>
      </c>
      <c r="P11" s="4"/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8">
        <v>0</v>
      </c>
      <c r="W11" s="4"/>
      <c r="X11" s="15">
        <v>0</v>
      </c>
      <c r="Y11" s="15">
        <v>0</v>
      </c>
      <c r="Z11" s="15">
        <v>0</v>
      </c>
      <c r="AA11" s="15">
        <v>2</v>
      </c>
      <c r="AB11" s="15">
        <v>1.5</v>
      </c>
      <c r="AC11" s="8">
        <v>0</v>
      </c>
      <c r="AD11" s="4"/>
      <c r="AE11" s="15">
        <v>0</v>
      </c>
      <c r="AF11" s="15">
        <v>0</v>
      </c>
      <c r="AG11" s="15">
        <v>0</v>
      </c>
      <c r="AH11" s="15">
        <v>2.28</v>
      </c>
      <c r="AI11" s="15">
        <v>0</v>
      </c>
      <c r="AJ11" s="12">
        <v>0</v>
      </c>
      <c r="AK11" s="4"/>
      <c r="AL11" s="15">
        <v>0</v>
      </c>
      <c r="AM11" s="15">
        <v>0</v>
      </c>
      <c r="AN11" s="16">
        <v>4.575</v>
      </c>
      <c r="AO11" s="15">
        <v>0</v>
      </c>
      <c r="AP11" s="12">
        <v>0</v>
      </c>
      <c r="AQ11" s="4"/>
      <c r="AR11" s="15">
        <v>0</v>
      </c>
      <c r="AS11" s="15">
        <v>0</v>
      </c>
      <c r="AT11" s="16">
        <v>0.9</v>
      </c>
      <c r="AU11" s="15">
        <v>0</v>
      </c>
      <c r="AV11" s="12">
        <v>2.4</v>
      </c>
      <c r="AW11" s="4">
        <v>5</v>
      </c>
      <c r="AX11" s="15">
        <v>3.12</v>
      </c>
      <c r="AY11" s="15">
        <v>0</v>
      </c>
      <c r="AZ11" s="15">
        <v>0</v>
      </c>
      <c r="BA11" s="4"/>
      <c r="BB11" s="15">
        <v>0</v>
      </c>
      <c r="BC11" s="15">
        <v>0</v>
      </c>
      <c r="BD11" s="15">
        <v>4.4</v>
      </c>
      <c r="BE11" s="15">
        <v>0</v>
      </c>
      <c r="BF11" s="12">
        <v>0</v>
      </c>
      <c r="BG11" s="4"/>
      <c r="BH11" s="15">
        <v>0</v>
      </c>
      <c r="BI11" s="15">
        <v>0</v>
      </c>
      <c r="BJ11" s="15">
        <v>4</v>
      </c>
      <c r="BK11" s="15">
        <v>0</v>
      </c>
      <c r="BL11" s="12">
        <v>3.68</v>
      </c>
      <c r="BM11" s="4">
        <v>5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2">
        <v>0</v>
      </c>
      <c r="BW11" s="15">
        <v>0</v>
      </c>
      <c r="BX11" s="15">
        <v>0</v>
      </c>
      <c r="BY11" s="12"/>
      <c r="BZ11" s="1"/>
      <c r="CA11" s="1"/>
      <c r="CB11" s="1"/>
      <c r="CC11" s="1"/>
      <c r="CD11" s="1"/>
      <c r="CE11" s="22">
        <v>16.08</v>
      </c>
      <c r="CF11" s="22">
        <v>25.490000000000002</v>
      </c>
      <c r="CG11" s="22">
        <v>5.5</v>
      </c>
      <c r="CH11" s="24">
        <f t="shared" si="3"/>
        <v>41.57</v>
      </c>
      <c r="CI11" s="28">
        <f t="shared" si="2"/>
        <v>41.57</v>
      </c>
      <c r="CJ11" s="26">
        <f t="shared" si="0"/>
        <v>47.07</v>
      </c>
      <c r="CK11" s="1" t="s">
        <v>29</v>
      </c>
      <c r="CL11" s="32">
        <f t="shared" si="4"/>
        <v>58.43</v>
      </c>
      <c r="CM11" s="32">
        <f t="shared" si="5"/>
        <v>128.43</v>
      </c>
      <c r="CN11" s="32">
        <f t="shared" si="6"/>
        <v>202.93</v>
      </c>
    </row>
    <row r="12" spans="1:92" ht="12.75" customHeight="1">
      <c r="A12" s="3" t="s">
        <v>2</v>
      </c>
      <c r="B12" s="15">
        <v>2.7</v>
      </c>
      <c r="C12" s="15">
        <v>0.99</v>
      </c>
      <c r="D12" s="15">
        <v>0.6</v>
      </c>
      <c r="E12" s="15">
        <v>0.4</v>
      </c>
      <c r="F12" s="15">
        <v>-0.09</v>
      </c>
      <c r="G12" s="15">
        <v>0</v>
      </c>
      <c r="H12" s="15">
        <v>0</v>
      </c>
      <c r="I12" s="8">
        <v>2.3200000000000003</v>
      </c>
      <c r="J12" s="4">
        <v>4</v>
      </c>
      <c r="K12" s="16">
        <v>0.3</v>
      </c>
      <c r="L12" s="15">
        <v>0.77</v>
      </c>
      <c r="M12" s="15">
        <v>0</v>
      </c>
      <c r="N12" s="15">
        <v>0</v>
      </c>
      <c r="O12" s="8">
        <v>0</v>
      </c>
      <c r="P12" s="4">
        <v>3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8">
        <v>3.24</v>
      </c>
      <c r="W12" s="4">
        <v>2.5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8">
        <v>0.92</v>
      </c>
      <c r="AD12" s="4">
        <v>8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2">
        <v>0</v>
      </c>
      <c r="AK12" s="4"/>
      <c r="AL12" s="15">
        <v>0</v>
      </c>
      <c r="AM12" s="15">
        <v>0</v>
      </c>
      <c r="AN12" s="15">
        <v>0</v>
      </c>
      <c r="AO12" s="15">
        <v>0</v>
      </c>
      <c r="AP12" s="12">
        <v>0</v>
      </c>
      <c r="AQ12" s="4"/>
      <c r="AR12" s="15">
        <v>0</v>
      </c>
      <c r="AS12" s="15">
        <v>0</v>
      </c>
      <c r="AT12" s="15">
        <v>0</v>
      </c>
      <c r="AU12" s="15">
        <v>0</v>
      </c>
      <c r="AV12" s="12">
        <v>0</v>
      </c>
      <c r="AW12" s="4"/>
      <c r="AX12" s="15">
        <v>0</v>
      </c>
      <c r="AY12" s="15">
        <v>0</v>
      </c>
      <c r="AZ12" s="15">
        <v>0</v>
      </c>
      <c r="BA12" s="4"/>
      <c r="BB12" s="15">
        <v>0</v>
      </c>
      <c r="BC12" s="15">
        <v>0</v>
      </c>
      <c r="BD12" s="15">
        <v>0</v>
      </c>
      <c r="BE12" s="15">
        <v>0</v>
      </c>
      <c r="BF12" s="12">
        <v>0</v>
      </c>
      <c r="BG12" s="4"/>
      <c r="BH12" s="15">
        <v>0</v>
      </c>
      <c r="BI12" s="15">
        <v>0</v>
      </c>
      <c r="BJ12" s="15">
        <v>0</v>
      </c>
      <c r="BK12" s="15">
        <v>0</v>
      </c>
      <c r="BL12" s="12">
        <v>0</v>
      </c>
      <c r="BM12" s="4"/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2">
        <v>0</v>
      </c>
      <c r="BW12" s="15">
        <v>0</v>
      </c>
      <c r="BX12" s="15">
        <v>0</v>
      </c>
      <c r="BY12" s="12"/>
      <c r="BZ12" s="1"/>
      <c r="CA12" s="1"/>
      <c r="CB12" s="1"/>
      <c r="CC12" s="1"/>
      <c r="CD12" s="1"/>
      <c r="CE12" s="22">
        <v>23.98</v>
      </c>
      <c r="CF12" s="22">
        <v>4</v>
      </c>
      <c r="CG12" s="22">
        <v>1.67</v>
      </c>
      <c r="CH12" s="24">
        <f t="shared" si="3"/>
        <v>27.98</v>
      </c>
      <c r="CI12" s="28">
        <f t="shared" si="2"/>
        <v>27.98</v>
      </c>
      <c r="CJ12" s="26">
        <f t="shared" si="0"/>
        <v>29.65</v>
      </c>
      <c r="CK12" s="1" t="s">
        <v>2</v>
      </c>
      <c r="CL12" s="32">
        <f t="shared" si="4"/>
        <v>72.02</v>
      </c>
      <c r="CM12" s="32">
        <f t="shared" si="5"/>
        <v>142.02</v>
      </c>
      <c r="CN12" s="32">
        <f t="shared" si="6"/>
        <v>220.35</v>
      </c>
    </row>
    <row r="13" spans="1:92" ht="12.75" customHeight="1">
      <c r="A13" s="3" t="s">
        <v>67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8">
        <v>0</v>
      </c>
      <c r="J13" s="4"/>
      <c r="K13" s="15">
        <v>0</v>
      </c>
      <c r="L13" s="15">
        <v>0</v>
      </c>
      <c r="M13" s="15">
        <v>0</v>
      </c>
      <c r="N13" s="15">
        <v>0</v>
      </c>
      <c r="O13" s="8">
        <v>0</v>
      </c>
      <c r="P13" s="4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8">
        <v>0</v>
      </c>
      <c r="W13" s="4"/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8">
        <v>0</v>
      </c>
      <c r="AD13" s="4"/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2">
        <v>0</v>
      </c>
      <c r="AK13" s="4"/>
      <c r="AL13" s="15">
        <v>0</v>
      </c>
      <c r="AM13" s="15">
        <v>0</v>
      </c>
      <c r="AN13" s="15">
        <v>0</v>
      </c>
      <c r="AO13" s="15">
        <v>0</v>
      </c>
      <c r="AP13" s="12">
        <v>0</v>
      </c>
      <c r="AQ13" s="4"/>
      <c r="AR13" s="15">
        <v>0</v>
      </c>
      <c r="AS13" s="15">
        <v>0</v>
      </c>
      <c r="AT13" s="15">
        <v>0</v>
      </c>
      <c r="AU13" s="15">
        <v>0</v>
      </c>
      <c r="AV13" s="12">
        <v>0</v>
      </c>
      <c r="AW13" s="4"/>
      <c r="AX13" s="15">
        <v>0</v>
      </c>
      <c r="AY13" s="15">
        <v>0</v>
      </c>
      <c r="AZ13" s="15">
        <v>0</v>
      </c>
      <c r="BA13" s="4">
        <v>25</v>
      </c>
      <c r="BB13" s="15">
        <v>0</v>
      </c>
      <c r="BC13" s="15">
        <v>0</v>
      </c>
      <c r="BD13" s="15">
        <v>0</v>
      </c>
      <c r="BE13" s="15">
        <v>0</v>
      </c>
      <c r="BF13" s="12">
        <v>0</v>
      </c>
      <c r="BG13" s="4"/>
      <c r="BH13" s="15">
        <v>0</v>
      </c>
      <c r="BI13" s="15">
        <v>0</v>
      </c>
      <c r="BJ13" s="15">
        <v>0</v>
      </c>
      <c r="BK13" s="15">
        <v>0</v>
      </c>
      <c r="BL13" s="12">
        <v>0</v>
      </c>
      <c r="BM13" s="4"/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2">
        <v>0</v>
      </c>
      <c r="BW13" s="15">
        <v>0</v>
      </c>
      <c r="BX13" s="15">
        <v>0</v>
      </c>
      <c r="BY13" s="12"/>
      <c r="BZ13" s="1"/>
      <c r="CA13" s="1"/>
      <c r="CB13" s="1"/>
      <c r="CC13" s="1"/>
      <c r="CD13" s="1"/>
      <c r="CE13" s="22">
        <v>25</v>
      </c>
      <c r="CF13" s="22">
        <v>0</v>
      </c>
      <c r="CG13" s="22">
        <v>0</v>
      </c>
      <c r="CH13" s="24">
        <f t="shared" si="3"/>
        <v>25</v>
      </c>
      <c r="CI13" s="28">
        <f t="shared" si="2"/>
        <v>25</v>
      </c>
      <c r="CJ13" s="26">
        <f t="shared" si="0"/>
        <v>25</v>
      </c>
      <c r="CK13" s="1" t="s">
        <v>67</v>
      </c>
      <c r="CL13" s="32">
        <f t="shared" si="4"/>
        <v>75</v>
      </c>
      <c r="CM13" s="32">
        <f t="shared" si="5"/>
        <v>145</v>
      </c>
      <c r="CN13" s="32">
        <f t="shared" si="6"/>
        <v>225</v>
      </c>
    </row>
    <row r="14" spans="1:92" ht="12.75" customHeight="1">
      <c r="A14" s="3" t="s">
        <v>7</v>
      </c>
      <c r="B14" s="15">
        <v>2.16</v>
      </c>
      <c r="C14" s="15">
        <v>2.61</v>
      </c>
      <c r="D14" s="15">
        <v>1.4</v>
      </c>
      <c r="E14" s="15">
        <v>1.4</v>
      </c>
      <c r="F14" s="15">
        <v>1.26</v>
      </c>
      <c r="G14" s="16">
        <v>2.28</v>
      </c>
      <c r="H14" s="15">
        <v>3.06</v>
      </c>
      <c r="I14" s="8">
        <v>2.3200000000000003</v>
      </c>
      <c r="J14" s="4">
        <v>4</v>
      </c>
      <c r="K14" s="16">
        <v>1.2</v>
      </c>
      <c r="L14" s="15">
        <v>2.17</v>
      </c>
      <c r="M14" s="15">
        <v>0</v>
      </c>
      <c r="N14" s="15">
        <v>0</v>
      </c>
      <c r="O14" s="8">
        <v>0</v>
      </c>
      <c r="P14" s="4">
        <v>3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8">
        <v>3.24</v>
      </c>
      <c r="W14" s="4">
        <v>1.5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8">
        <v>2</v>
      </c>
      <c r="AD14" s="4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2">
        <v>0</v>
      </c>
      <c r="AK14" s="4"/>
      <c r="AL14" s="15">
        <v>0</v>
      </c>
      <c r="AM14" s="15">
        <v>0</v>
      </c>
      <c r="AN14" s="15">
        <v>0</v>
      </c>
      <c r="AO14" s="15">
        <v>0</v>
      </c>
      <c r="AP14" s="12">
        <v>0</v>
      </c>
      <c r="AQ14" s="4"/>
      <c r="AR14" s="15">
        <v>0</v>
      </c>
      <c r="AS14" s="15">
        <v>0</v>
      </c>
      <c r="AT14" s="15">
        <v>0</v>
      </c>
      <c r="AU14" s="15">
        <v>0</v>
      </c>
      <c r="AV14" s="12">
        <v>0</v>
      </c>
      <c r="AW14" s="4"/>
      <c r="AX14" s="15">
        <v>0</v>
      </c>
      <c r="AY14" s="15">
        <v>0</v>
      </c>
      <c r="AZ14" s="15">
        <v>0</v>
      </c>
      <c r="BA14" s="4"/>
      <c r="BB14" s="15">
        <v>0</v>
      </c>
      <c r="BC14" s="15">
        <v>0</v>
      </c>
      <c r="BD14" s="15">
        <v>0</v>
      </c>
      <c r="BE14" s="15">
        <v>0</v>
      </c>
      <c r="BF14" s="12">
        <v>0</v>
      </c>
      <c r="BG14" s="4"/>
      <c r="BH14" s="15">
        <v>0</v>
      </c>
      <c r="BI14" s="15">
        <v>0</v>
      </c>
      <c r="BJ14" s="15">
        <v>0</v>
      </c>
      <c r="BK14" s="15">
        <v>0</v>
      </c>
      <c r="BL14" s="12">
        <v>0</v>
      </c>
      <c r="BM14" s="4"/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2">
        <v>0</v>
      </c>
      <c r="BW14" s="15">
        <v>0</v>
      </c>
      <c r="BX14" s="15">
        <v>0</v>
      </c>
      <c r="BY14" s="12"/>
      <c r="BZ14" s="1"/>
      <c r="CA14" s="1"/>
      <c r="CB14" s="1"/>
      <c r="CC14" s="1"/>
      <c r="CD14" s="1"/>
      <c r="CE14" s="22">
        <v>16.060000000000002</v>
      </c>
      <c r="CF14" s="22">
        <v>8.44</v>
      </c>
      <c r="CG14" s="22">
        <v>9.1</v>
      </c>
      <c r="CH14" s="24">
        <f t="shared" si="3"/>
        <v>24.5</v>
      </c>
      <c r="CI14" s="28">
        <f t="shared" si="2"/>
        <v>24.5</v>
      </c>
      <c r="CJ14" s="26">
        <f t="shared" si="0"/>
        <v>33.6</v>
      </c>
      <c r="CK14" s="1" t="s">
        <v>7</v>
      </c>
      <c r="CL14" s="32">
        <f t="shared" si="4"/>
        <v>75.5</v>
      </c>
      <c r="CM14" s="32">
        <f t="shared" si="5"/>
        <v>145.5</v>
      </c>
      <c r="CN14" s="32">
        <f t="shared" si="6"/>
        <v>216.4</v>
      </c>
    </row>
    <row r="15" spans="1:92" ht="12.75" customHeight="1">
      <c r="A15" s="3" t="s">
        <v>23</v>
      </c>
      <c r="B15" s="15">
        <v>4.2</v>
      </c>
      <c r="C15" s="15">
        <v>2.25</v>
      </c>
      <c r="D15" s="15">
        <v>0.8</v>
      </c>
      <c r="E15" s="15">
        <v>1.6</v>
      </c>
      <c r="F15" s="15">
        <v>7.65</v>
      </c>
      <c r="G15" s="15">
        <v>3.52</v>
      </c>
      <c r="H15" s="15">
        <v>6.66</v>
      </c>
      <c r="I15" s="8">
        <v>0</v>
      </c>
      <c r="J15" s="4"/>
      <c r="K15" s="15">
        <v>2.6</v>
      </c>
      <c r="L15" s="15">
        <v>0</v>
      </c>
      <c r="M15" s="15">
        <v>3.25</v>
      </c>
      <c r="N15" s="15">
        <v>0</v>
      </c>
      <c r="O15" s="8">
        <v>0</v>
      </c>
      <c r="P15" s="4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8">
        <v>0</v>
      </c>
      <c r="W15" s="4"/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8">
        <v>0</v>
      </c>
      <c r="AD15" s="4"/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2">
        <v>0</v>
      </c>
      <c r="AK15" s="4"/>
      <c r="AL15" s="15">
        <v>0</v>
      </c>
      <c r="AM15" s="15">
        <v>0</v>
      </c>
      <c r="AN15" s="15">
        <v>0</v>
      </c>
      <c r="AO15" s="15">
        <v>0</v>
      </c>
      <c r="AP15" s="12">
        <v>0</v>
      </c>
      <c r="AQ15" s="4"/>
      <c r="AR15" s="15">
        <v>0</v>
      </c>
      <c r="AS15" s="15">
        <v>0</v>
      </c>
      <c r="AT15" s="15">
        <v>3.4</v>
      </c>
      <c r="AU15" s="15">
        <v>6.23</v>
      </c>
      <c r="AV15" s="12">
        <v>0</v>
      </c>
      <c r="AW15" s="4"/>
      <c r="AX15" s="15">
        <v>3.96</v>
      </c>
      <c r="AY15" s="15">
        <v>9.1</v>
      </c>
      <c r="AZ15" s="15">
        <v>0</v>
      </c>
      <c r="BA15" s="4"/>
      <c r="BB15" s="15">
        <v>0</v>
      </c>
      <c r="BC15" s="15">
        <v>0</v>
      </c>
      <c r="BD15" s="15">
        <v>0</v>
      </c>
      <c r="BE15" s="15">
        <v>0</v>
      </c>
      <c r="BF15" s="12">
        <v>0</v>
      </c>
      <c r="BG15" s="4"/>
      <c r="BH15" s="15">
        <v>1.16</v>
      </c>
      <c r="BI15" s="15">
        <v>0</v>
      </c>
      <c r="BJ15" s="15">
        <v>0</v>
      </c>
      <c r="BK15" s="15">
        <v>0</v>
      </c>
      <c r="BL15" s="12">
        <v>0</v>
      </c>
      <c r="BM15" s="4"/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2">
        <v>0</v>
      </c>
      <c r="BW15" s="15">
        <v>0</v>
      </c>
      <c r="BX15" s="15">
        <v>0</v>
      </c>
      <c r="BY15" s="12"/>
      <c r="BZ15" s="1"/>
      <c r="CA15" s="1"/>
      <c r="CB15" s="1"/>
      <c r="CC15" s="1"/>
      <c r="CD15" s="1"/>
      <c r="CE15" s="22">
        <v>0</v>
      </c>
      <c r="CF15" s="22">
        <v>24.49</v>
      </c>
      <c r="CG15" s="22">
        <v>31.89</v>
      </c>
      <c r="CH15" s="28">
        <f t="shared" si="3"/>
        <v>24.49</v>
      </c>
      <c r="CI15" s="28">
        <f t="shared" si="2"/>
        <v>24.49</v>
      </c>
      <c r="CJ15" s="26">
        <f t="shared" si="0"/>
        <v>56.379999999999995</v>
      </c>
      <c r="CK15" s="1" t="s">
        <v>23</v>
      </c>
      <c r="CL15" s="32">
        <f t="shared" si="4"/>
        <v>75.51</v>
      </c>
      <c r="CM15" s="32">
        <f t="shared" si="5"/>
        <v>145.51</v>
      </c>
      <c r="CN15" s="32">
        <f t="shared" si="6"/>
        <v>193.62</v>
      </c>
    </row>
    <row r="16" spans="1:92" ht="12.75" customHeight="1">
      <c r="A16" s="5" t="s">
        <v>8</v>
      </c>
      <c r="B16" s="15">
        <v>1.02</v>
      </c>
      <c r="C16" s="15">
        <v>2.52</v>
      </c>
      <c r="D16" s="15">
        <v>0.4</v>
      </c>
      <c r="E16" s="15">
        <v>1.7</v>
      </c>
      <c r="F16" s="15">
        <v>4.23</v>
      </c>
      <c r="G16" s="15">
        <v>1.92</v>
      </c>
      <c r="H16" s="15">
        <v>1.08</v>
      </c>
      <c r="I16" s="8">
        <v>0</v>
      </c>
      <c r="J16" s="4"/>
      <c r="K16" s="15">
        <v>0</v>
      </c>
      <c r="L16" s="15">
        <v>0</v>
      </c>
      <c r="M16" s="15">
        <v>2.75</v>
      </c>
      <c r="N16" s="15">
        <v>1.54</v>
      </c>
      <c r="O16" s="8">
        <v>0</v>
      </c>
      <c r="P16" s="4"/>
      <c r="Q16" s="15">
        <v>0</v>
      </c>
      <c r="R16" s="15">
        <v>0</v>
      </c>
      <c r="S16" s="15">
        <v>0</v>
      </c>
      <c r="T16" s="15">
        <v>2</v>
      </c>
      <c r="U16" s="15">
        <v>2.66</v>
      </c>
      <c r="V16" s="8">
        <v>0</v>
      </c>
      <c r="W16" s="4">
        <v>1.5</v>
      </c>
      <c r="X16" s="15">
        <v>0</v>
      </c>
      <c r="Y16" s="15">
        <v>0</v>
      </c>
      <c r="Z16" s="15">
        <v>0</v>
      </c>
      <c r="AA16" s="15">
        <v>2.75</v>
      </c>
      <c r="AB16" s="15">
        <v>7.5</v>
      </c>
      <c r="AC16" s="8">
        <v>0</v>
      </c>
      <c r="AD16" s="4"/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2">
        <v>2.52</v>
      </c>
      <c r="AK16" s="4">
        <v>5</v>
      </c>
      <c r="AL16" s="15">
        <v>0</v>
      </c>
      <c r="AM16" s="15">
        <v>0</v>
      </c>
      <c r="AN16" s="15">
        <v>0</v>
      </c>
      <c r="AO16" s="15">
        <v>0</v>
      </c>
      <c r="AP16" s="12">
        <v>0</v>
      </c>
      <c r="AQ16" s="4"/>
      <c r="AR16" s="15">
        <v>0</v>
      </c>
      <c r="AS16" s="15">
        <v>0</v>
      </c>
      <c r="AT16" s="15">
        <v>0</v>
      </c>
      <c r="AU16" s="15">
        <v>0</v>
      </c>
      <c r="AV16" s="12">
        <v>0</v>
      </c>
      <c r="AW16" s="4"/>
      <c r="AX16" s="15">
        <v>0</v>
      </c>
      <c r="AY16" s="15">
        <v>0</v>
      </c>
      <c r="AZ16" s="15">
        <v>0</v>
      </c>
      <c r="BA16" s="4"/>
      <c r="BB16" s="15">
        <v>0</v>
      </c>
      <c r="BC16" s="15">
        <v>0</v>
      </c>
      <c r="BD16" s="15">
        <v>0</v>
      </c>
      <c r="BE16" s="15">
        <v>0</v>
      </c>
      <c r="BF16" s="12">
        <v>0</v>
      </c>
      <c r="BG16" s="4"/>
      <c r="BH16" s="15">
        <v>0</v>
      </c>
      <c r="BI16" s="15">
        <v>0</v>
      </c>
      <c r="BJ16" s="15">
        <v>0</v>
      </c>
      <c r="BK16" s="15">
        <v>0</v>
      </c>
      <c r="BL16" s="12">
        <v>0</v>
      </c>
      <c r="BM16" s="4"/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2">
        <v>0</v>
      </c>
      <c r="BW16" s="15">
        <v>0</v>
      </c>
      <c r="BX16" s="15">
        <v>0</v>
      </c>
      <c r="BY16" s="12"/>
      <c r="BZ16" s="1"/>
      <c r="CA16" s="1"/>
      <c r="CB16" s="1"/>
      <c r="CC16" s="1"/>
      <c r="CD16" s="1"/>
      <c r="CE16" s="22">
        <v>9.02</v>
      </c>
      <c r="CF16" s="22">
        <v>12.54</v>
      </c>
      <c r="CG16" s="22">
        <v>19.53</v>
      </c>
      <c r="CH16" s="28">
        <f t="shared" si="3"/>
        <v>21.56</v>
      </c>
      <c r="CI16" s="28">
        <f t="shared" si="2"/>
        <v>21.56</v>
      </c>
      <c r="CJ16" s="26">
        <f t="shared" si="0"/>
        <v>41.09</v>
      </c>
      <c r="CK16" s="1" t="s">
        <v>8</v>
      </c>
      <c r="CL16" s="32">
        <f t="shared" si="4"/>
        <v>78.44</v>
      </c>
      <c r="CM16" s="32">
        <f t="shared" si="5"/>
        <v>148.44</v>
      </c>
      <c r="CN16" s="32">
        <f t="shared" si="6"/>
        <v>208.91</v>
      </c>
    </row>
    <row r="17" spans="1:92" ht="12.75" customHeight="1">
      <c r="A17" s="3" t="s">
        <v>36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8">
        <v>0</v>
      </c>
      <c r="J17" s="4"/>
      <c r="K17" s="15">
        <v>0</v>
      </c>
      <c r="L17" s="15">
        <v>0</v>
      </c>
      <c r="M17" s="15">
        <v>0</v>
      </c>
      <c r="N17" s="15">
        <v>0</v>
      </c>
      <c r="O17" s="8">
        <v>1.8</v>
      </c>
      <c r="P17" s="4">
        <v>8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8">
        <v>0</v>
      </c>
      <c r="W17" s="4"/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8">
        <v>0</v>
      </c>
      <c r="AD17" s="4">
        <v>10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2">
        <v>0</v>
      </c>
      <c r="AK17" s="4"/>
      <c r="AL17" s="15">
        <v>0</v>
      </c>
      <c r="AM17" s="15">
        <v>0</v>
      </c>
      <c r="AN17" s="15">
        <v>0</v>
      </c>
      <c r="AO17" s="15">
        <v>0</v>
      </c>
      <c r="AP17" s="12">
        <v>0</v>
      </c>
      <c r="AQ17" s="4"/>
      <c r="AR17" s="15">
        <v>0</v>
      </c>
      <c r="AS17" s="15">
        <v>0</v>
      </c>
      <c r="AT17" s="15">
        <v>0</v>
      </c>
      <c r="AU17" s="15">
        <v>0</v>
      </c>
      <c r="AV17" s="12">
        <v>0</v>
      </c>
      <c r="AW17" s="4"/>
      <c r="AX17" s="15">
        <v>0</v>
      </c>
      <c r="AY17" s="15">
        <v>0</v>
      </c>
      <c r="AZ17" s="15">
        <v>0</v>
      </c>
      <c r="BA17" s="4"/>
      <c r="BB17" s="15">
        <v>0</v>
      </c>
      <c r="BC17" s="15">
        <v>0</v>
      </c>
      <c r="BD17" s="15">
        <v>0</v>
      </c>
      <c r="BE17" s="15">
        <v>0</v>
      </c>
      <c r="BF17" s="12">
        <v>0</v>
      </c>
      <c r="BG17" s="4"/>
      <c r="BH17" s="15">
        <v>0</v>
      </c>
      <c r="BI17" s="15">
        <v>0</v>
      </c>
      <c r="BJ17" s="15">
        <v>0</v>
      </c>
      <c r="BK17" s="15">
        <v>0</v>
      </c>
      <c r="BL17" s="12">
        <v>0</v>
      </c>
      <c r="BM17" s="4"/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2">
        <v>0</v>
      </c>
      <c r="BW17" s="15">
        <v>0</v>
      </c>
      <c r="BX17" s="15">
        <v>0</v>
      </c>
      <c r="BY17" s="12"/>
      <c r="BZ17" s="1"/>
      <c r="CA17" s="1"/>
      <c r="CB17" s="1"/>
      <c r="CC17" s="1"/>
      <c r="CD17" s="1"/>
      <c r="CE17" s="22">
        <v>19.8</v>
      </c>
      <c r="CF17" s="22">
        <v>0</v>
      </c>
      <c r="CG17" s="22">
        <v>0</v>
      </c>
      <c r="CH17" s="24">
        <f t="shared" si="1"/>
        <v>19.8</v>
      </c>
      <c r="CI17" s="26">
        <f t="shared" si="2"/>
        <v>19.8</v>
      </c>
      <c r="CJ17" s="26">
        <f t="shared" si="0"/>
        <v>19.8</v>
      </c>
      <c r="CK17" s="1" t="s">
        <v>36</v>
      </c>
      <c r="CL17" s="32">
        <f t="shared" si="4"/>
        <v>80.2</v>
      </c>
      <c r="CM17" s="32">
        <f t="shared" si="5"/>
        <v>150.2</v>
      </c>
      <c r="CN17" s="32">
        <f t="shared" si="6"/>
        <v>230.2</v>
      </c>
    </row>
    <row r="18" spans="1:92" ht="12.75" customHeight="1">
      <c r="A18" s="3" t="s">
        <v>11</v>
      </c>
      <c r="B18" s="15">
        <v>0</v>
      </c>
      <c r="C18" s="15">
        <v>0</v>
      </c>
      <c r="D18" s="15">
        <v>0.44</v>
      </c>
      <c r="E18" s="15">
        <v>0.4</v>
      </c>
      <c r="F18" s="15">
        <v>-0.45</v>
      </c>
      <c r="G18" s="15">
        <v>0</v>
      </c>
      <c r="H18" s="15">
        <v>0</v>
      </c>
      <c r="I18" s="8">
        <v>2.3200000000000003</v>
      </c>
      <c r="J18" s="4">
        <v>4</v>
      </c>
      <c r="K18" s="15">
        <v>0.12</v>
      </c>
      <c r="L18" s="15">
        <v>0</v>
      </c>
      <c r="M18" s="15">
        <v>0</v>
      </c>
      <c r="N18" s="15">
        <v>0</v>
      </c>
      <c r="O18" s="8">
        <v>0</v>
      </c>
      <c r="P18" s="4">
        <v>4</v>
      </c>
      <c r="Q18" s="15">
        <v>0</v>
      </c>
      <c r="R18" s="15">
        <v>0</v>
      </c>
      <c r="S18" s="15">
        <v>0</v>
      </c>
      <c r="T18" s="15">
        <v>0.55</v>
      </c>
      <c r="U18" s="15">
        <v>0</v>
      </c>
      <c r="V18" s="8">
        <v>1.44</v>
      </c>
      <c r="W18" s="4">
        <v>1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8">
        <v>0.44</v>
      </c>
      <c r="AD18" s="4">
        <v>2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2">
        <v>0.96</v>
      </c>
      <c r="AK18" s="4">
        <v>1.5</v>
      </c>
      <c r="AL18" s="15">
        <v>0</v>
      </c>
      <c r="AM18" s="15">
        <v>0</v>
      </c>
      <c r="AN18" s="15">
        <v>0</v>
      </c>
      <c r="AO18" s="15">
        <v>0</v>
      </c>
      <c r="AP18" s="12">
        <v>0</v>
      </c>
      <c r="AQ18" s="4"/>
      <c r="AR18" s="15">
        <v>0</v>
      </c>
      <c r="AS18" s="15">
        <v>0</v>
      </c>
      <c r="AT18" s="15">
        <v>0</v>
      </c>
      <c r="AU18" s="15">
        <v>0</v>
      </c>
      <c r="AV18" s="12">
        <v>0</v>
      </c>
      <c r="AW18" s="4"/>
      <c r="AX18" s="15">
        <v>0</v>
      </c>
      <c r="AY18" s="15">
        <v>0</v>
      </c>
      <c r="AZ18" s="15">
        <v>0</v>
      </c>
      <c r="BA18" s="4"/>
      <c r="BB18" s="15">
        <v>0</v>
      </c>
      <c r="BC18" s="15">
        <v>0</v>
      </c>
      <c r="BD18" s="15">
        <v>0</v>
      </c>
      <c r="BE18" s="15">
        <v>0</v>
      </c>
      <c r="BF18" s="12">
        <v>0</v>
      </c>
      <c r="BG18" s="4"/>
      <c r="BH18" s="15">
        <v>0</v>
      </c>
      <c r="BI18" s="15">
        <v>0</v>
      </c>
      <c r="BJ18" s="15">
        <v>0</v>
      </c>
      <c r="BK18" s="15">
        <v>0</v>
      </c>
      <c r="BL18" s="12">
        <v>0</v>
      </c>
      <c r="BM18" s="4"/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2">
        <v>0</v>
      </c>
      <c r="BW18" s="15">
        <v>0</v>
      </c>
      <c r="BX18" s="15">
        <v>0</v>
      </c>
      <c r="BY18" s="12"/>
      <c r="BZ18" s="1"/>
      <c r="CA18" s="1"/>
      <c r="CB18" s="1"/>
      <c r="CC18" s="1"/>
      <c r="CD18" s="1"/>
      <c r="CE18" s="22">
        <v>17.66</v>
      </c>
      <c r="CF18" s="22">
        <v>1.5100000000000002</v>
      </c>
      <c r="CG18" s="22">
        <v>-0.45</v>
      </c>
      <c r="CH18" s="24">
        <f t="shared" si="1"/>
        <v>19.17</v>
      </c>
      <c r="CI18" s="26">
        <f t="shared" si="2"/>
        <v>19.17</v>
      </c>
      <c r="CJ18" s="26">
        <f t="shared" si="0"/>
        <v>18.720000000000002</v>
      </c>
      <c r="CK18" s="1" t="s">
        <v>11</v>
      </c>
      <c r="CL18" s="32">
        <f t="shared" si="4"/>
        <v>80.83</v>
      </c>
      <c r="CM18" s="32">
        <f t="shared" si="5"/>
        <v>150.82999999999998</v>
      </c>
      <c r="CN18" s="32">
        <f t="shared" si="6"/>
        <v>231.28</v>
      </c>
    </row>
    <row r="19" spans="1:92" ht="12.75" customHeight="1">
      <c r="A19" s="3" t="s">
        <v>3</v>
      </c>
      <c r="B19" s="15">
        <v>0</v>
      </c>
      <c r="C19" s="15">
        <v>0</v>
      </c>
      <c r="D19" s="15">
        <v>1.2</v>
      </c>
      <c r="E19" s="15">
        <v>1.3</v>
      </c>
      <c r="F19" s="15">
        <v>6.57</v>
      </c>
      <c r="G19" s="15">
        <v>0</v>
      </c>
      <c r="H19" s="15">
        <v>0</v>
      </c>
      <c r="I19" s="8">
        <v>3.16</v>
      </c>
      <c r="J19" s="4">
        <v>4</v>
      </c>
      <c r="K19" s="15">
        <v>0</v>
      </c>
      <c r="L19" s="15">
        <v>0</v>
      </c>
      <c r="M19" s="15">
        <v>0</v>
      </c>
      <c r="N19" s="15">
        <v>0</v>
      </c>
      <c r="O19" s="8">
        <v>0</v>
      </c>
      <c r="P19" s="4"/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8">
        <v>0</v>
      </c>
      <c r="W19" s="4"/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8">
        <v>0</v>
      </c>
      <c r="AD19" s="4"/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2">
        <v>0</v>
      </c>
      <c r="AK19" s="4"/>
      <c r="AL19" s="15">
        <v>0</v>
      </c>
      <c r="AM19" s="15">
        <v>0</v>
      </c>
      <c r="AN19" s="15">
        <v>0</v>
      </c>
      <c r="AO19" s="15">
        <v>0</v>
      </c>
      <c r="AP19" s="12">
        <v>0</v>
      </c>
      <c r="AQ19" s="4"/>
      <c r="AR19" s="15">
        <v>0</v>
      </c>
      <c r="AS19" s="15">
        <v>0</v>
      </c>
      <c r="AT19" s="15">
        <v>0</v>
      </c>
      <c r="AU19" s="15">
        <v>0</v>
      </c>
      <c r="AV19" s="12">
        <v>0</v>
      </c>
      <c r="AW19" s="4"/>
      <c r="AX19" s="15">
        <v>0</v>
      </c>
      <c r="AY19" s="15">
        <v>0</v>
      </c>
      <c r="AZ19" s="15">
        <v>0</v>
      </c>
      <c r="BA19" s="4"/>
      <c r="BB19" s="15">
        <v>0</v>
      </c>
      <c r="BC19" s="15">
        <v>0</v>
      </c>
      <c r="BD19" s="15">
        <v>0</v>
      </c>
      <c r="BE19" s="15">
        <v>0</v>
      </c>
      <c r="BF19" s="12">
        <v>0</v>
      </c>
      <c r="BG19" s="4"/>
      <c r="BH19" s="15">
        <v>0</v>
      </c>
      <c r="BI19" s="15">
        <v>0</v>
      </c>
      <c r="BJ19" s="15">
        <v>0</v>
      </c>
      <c r="BK19" s="15">
        <v>0</v>
      </c>
      <c r="BL19" s="12">
        <v>0</v>
      </c>
      <c r="BM19" s="4"/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2">
        <v>0</v>
      </c>
      <c r="BW19" s="15">
        <v>0</v>
      </c>
      <c r="BX19" s="15">
        <v>0</v>
      </c>
      <c r="BY19" s="12"/>
      <c r="BZ19" s="1"/>
      <c r="CA19" s="1"/>
      <c r="CB19" s="1"/>
      <c r="CC19" s="1"/>
      <c r="CD19" s="1"/>
      <c r="CE19" s="22">
        <v>7.16</v>
      </c>
      <c r="CF19" s="22">
        <v>2.5</v>
      </c>
      <c r="CG19" s="22">
        <v>6.57</v>
      </c>
      <c r="CH19" s="28">
        <f t="shared" si="1"/>
        <v>9.66</v>
      </c>
      <c r="CI19" s="26">
        <f t="shared" si="2"/>
        <v>9.66</v>
      </c>
      <c r="CJ19" s="26">
        <f t="shared" si="0"/>
        <v>16.23</v>
      </c>
      <c r="CK19" s="1" t="s">
        <v>3</v>
      </c>
      <c r="CL19" s="32">
        <f>100-CH19</f>
        <v>90.34</v>
      </c>
      <c r="CM19" s="32">
        <f>170-CI19</f>
        <v>160.34</v>
      </c>
      <c r="CN19" s="32">
        <f>250-CJ19</f>
        <v>233.77</v>
      </c>
    </row>
    <row r="20" spans="1:92" ht="12.75" customHeight="1">
      <c r="A20" s="3" t="s">
        <v>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8">
        <v>1.44</v>
      </c>
      <c r="J20" s="4">
        <v>1</v>
      </c>
      <c r="K20" s="15">
        <v>0</v>
      </c>
      <c r="L20" s="15">
        <v>0</v>
      </c>
      <c r="M20" s="15">
        <v>0</v>
      </c>
      <c r="N20" s="15">
        <v>0</v>
      </c>
      <c r="O20" s="8">
        <v>0</v>
      </c>
      <c r="P20" s="4"/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8">
        <v>1.72</v>
      </c>
      <c r="W20" s="4">
        <v>1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8">
        <v>0</v>
      </c>
      <c r="AD20" s="4"/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2">
        <v>0.72</v>
      </c>
      <c r="AK20" s="4">
        <v>0</v>
      </c>
      <c r="AL20" s="15">
        <v>0</v>
      </c>
      <c r="AM20" s="15">
        <v>0</v>
      </c>
      <c r="AN20" s="15">
        <v>0</v>
      </c>
      <c r="AO20" s="15">
        <v>0</v>
      </c>
      <c r="AP20" s="12">
        <v>0</v>
      </c>
      <c r="AQ20" s="4"/>
      <c r="AR20" s="15">
        <v>0</v>
      </c>
      <c r="AS20" s="15">
        <v>0</v>
      </c>
      <c r="AT20" s="15">
        <v>0</v>
      </c>
      <c r="AU20" s="15">
        <v>0</v>
      </c>
      <c r="AV20" s="12">
        <v>0</v>
      </c>
      <c r="AW20" s="4"/>
      <c r="AX20" s="15">
        <v>0</v>
      </c>
      <c r="AY20" s="15">
        <v>0</v>
      </c>
      <c r="AZ20" s="15">
        <v>0</v>
      </c>
      <c r="BA20" s="4"/>
      <c r="BB20" s="15">
        <v>0</v>
      </c>
      <c r="BC20" s="15">
        <v>0</v>
      </c>
      <c r="BD20" s="15">
        <v>0</v>
      </c>
      <c r="BE20" s="15">
        <v>0</v>
      </c>
      <c r="BF20" s="12">
        <v>0</v>
      </c>
      <c r="BG20" s="4"/>
      <c r="BH20" s="15">
        <v>0</v>
      </c>
      <c r="BI20" s="15">
        <v>0</v>
      </c>
      <c r="BJ20" s="15">
        <v>0</v>
      </c>
      <c r="BK20" s="15">
        <v>0</v>
      </c>
      <c r="BL20" s="12">
        <v>0</v>
      </c>
      <c r="BM20" s="4"/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2">
        <v>0</v>
      </c>
      <c r="BW20" s="15">
        <v>0</v>
      </c>
      <c r="BX20" s="15">
        <v>0</v>
      </c>
      <c r="BY20" s="12"/>
      <c r="BZ20" s="1"/>
      <c r="CA20" s="1"/>
      <c r="CB20" s="1"/>
      <c r="CC20" s="1"/>
      <c r="CD20" s="1"/>
      <c r="CE20" s="22">
        <v>5.88</v>
      </c>
      <c r="CF20" s="22">
        <v>0</v>
      </c>
      <c r="CG20" s="22">
        <v>0</v>
      </c>
      <c r="CH20" s="28">
        <f t="shared" si="1"/>
        <v>5.88</v>
      </c>
      <c r="CI20" s="26">
        <f t="shared" si="2"/>
        <v>5.88</v>
      </c>
      <c r="CJ20" s="26">
        <f t="shared" si="0"/>
        <v>5.88</v>
      </c>
      <c r="CK20" s="1" t="s">
        <v>1</v>
      </c>
      <c r="CL20" s="32">
        <f>100-CH20</f>
        <v>94.12</v>
      </c>
      <c r="CM20" s="32">
        <f>170-CI20</f>
        <v>164.12</v>
      </c>
      <c r="CN20" s="32">
        <f>250-CJ20</f>
        <v>244.12</v>
      </c>
    </row>
    <row r="21" spans="1:92" ht="12.75" customHeight="1">
      <c r="A21" s="3" t="s">
        <v>24</v>
      </c>
      <c r="B21" s="15">
        <v>4.8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">
        <v>0</v>
      </c>
      <c r="J21" s="4"/>
      <c r="K21" s="15">
        <v>0</v>
      </c>
      <c r="L21" s="15">
        <v>0</v>
      </c>
      <c r="M21" s="15">
        <v>0</v>
      </c>
      <c r="N21" s="15">
        <v>0</v>
      </c>
      <c r="O21" s="8">
        <v>0</v>
      </c>
      <c r="P21" s="4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8">
        <v>0</v>
      </c>
      <c r="W21" s="4"/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8">
        <v>0</v>
      </c>
      <c r="AD21" s="4"/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2">
        <v>0</v>
      </c>
      <c r="AK21" s="4"/>
      <c r="AL21" s="15">
        <v>0</v>
      </c>
      <c r="AM21" s="15">
        <v>0</v>
      </c>
      <c r="AN21" s="15">
        <v>0</v>
      </c>
      <c r="AO21" s="15">
        <v>0</v>
      </c>
      <c r="AP21" s="12">
        <v>0</v>
      </c>
      <c r="AQ21" s="4"/>
      <c r="AR21" s="15">
        <v>0</v>
      </c>
      <c r="AS21" s="15">
        <v>0</v>
      </c>
      <c r="AT21" s="15">
        <v>0</v>
      </c>
      <c r="AU21" s="15">
        <v>0</v>
      </c>
      <c r="AV21" s="12">
        <v>0</v>
      </c>
      <c r="AW21" s="4"/>
      <c r="AX21" s="15">
        <v>0</v>
      </c>
      <c r="AY21" s="15">
        <v>0</v>
      </c>
      <c r="AZ21" s="15">
        <v>0</v>
      </c>
      <c r="BA21" s="4"/>
      <c r="BB21" s="15">
        <v>0</v>
      </c>
      <c r="BC21" s="15">
        <v>0</v>
      </c>
      <c r="BD21" s="15">
        <v>0</v>
      </c>
      <c r="BE21" s="15">
        <v>0</v>
      </c>
      <c r="BF21" s="12">
        <v>0</v>
      </c>
      <c r="BG21" s="4"/>
      <c r="BH21" s="15">
        <v>0</v>
      </c>
      <c r="BI21" s="15">
        <v>0</v>
      </c>
      <c r="BJ21" s="15">
        <v>0</v>
      </c>
      <c r="BK21" s="15">
        <v>0</v>
      </c>
      <c r="BL21" s="12">
        <v>0</v>
      </c>
      <c r="BM21" s="4"/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2">
        <v>0</v>
      </c>
      <c r="BW21" s="15">
        <v>0</v>
      </c>
      <c r="BX21" s="15">
        <v>0</v>
      </c>
      <c r="BY21" s="12"/>
      <c r="BZ21" s="1"/>
      <c r="CA21" s="1"/>
      <c r="CB21" s="1"/>
      <c r="CC21" s="1"/>
      <c r="CD21" s="1"/>
      <c r="CE21" s="22">
        <v>0</v>
      </c>
      <c r="CF21" s="22">
        <v>4.8</v>
      </c>
      <c r="CG21" s="22">
        <v>0</v>
      </c>
      <c r="CH21" s="28">
        <f t="shared" si="1"/>
        <v>4.8</v>
      </c>
      <c r="CI21" s="26">
        <f t="shared" si="2"/>
        <v>4.8</v>
      </c>
      <c r="CJ21" s="26">
        <f t="shared" si="0"/>
        <v>4.8</v>
      </c>
      <c r="CK21" s="1" t="s">
        <v>24</v>
      </c>
      <c r="CL21" s="32">
        <f>100-CH21</f>
        <v>95.2</v>
      </c>
      <c r="CM21" s="32">
        <f>170-CI21</f>
        <v>165.2</v>
      </c>
      <c r="CN21" s="32">
        <f>250-CJ21</f>
        <v>245.2</v>
      </c>
    </row>
    <row r="23" spans="83:84" ht="13.5" thickBot="1">
      <c r="CE23" s="34" t="s">
        <v>93</v>
      </c>
      <c r="CF23" s="34"/>
    </row>
    <row r="24" spans="83:88" ht="13.5" thickBot="1">
      <c r="CE24" s="33" t="s">
        <v>94</v>
      </c>
      <c r="CF24" s="33"/>
      <c r="CH24" s="29" t="s">
        <v>95</v>
      </c>
      <c r="CI24" s="31" t="s">
        <v>96</v>
      </c>
      <c r="CJ24" s="30" t="s">
        <v>97</v>
      </c>
    </row>
  </sheetData>
  <sheetProtection/>
  <mergeCells count="46">
    <mergeCell ref="B1:C1"/>
    <mergeCell ref="D1:F1"/>
    <mergeCell ref="G1:H1"/>
    <mergeCell ref="I1:L1"/>
    <mergeCell ref="M1:N1"/>
    <mergeCell ref="O1:S1"/>
    <mergeCell ref="T1:U1"/>
    <mergeCell ref="V1:Z1"/>
    <mergeCell ref="AA1:AB1"/>
    <mergeCell ref="AC1:AG1"/>
    <mergeCell ref="AH1:AI1"/>
    <mergeCell ref="AJ1:AM1"/>
    <mergeCell ref="AN1:AO1"/>
    <mergeCell ref="AP1:AS1"/>
    <mergeCell ref="AT1:AU1"/>
    <mergeCell ref="AV1:AY1"/>
    <mergeCell ref="BA1:BC1"/>
    <mergeCell ref="BD1:BE1"/>
    <mergeCell ref="BF1:BI1"/>
    <mergeCell ref="BJ1:BK1"/>
    <mergeCell ref="BL1:BQ1"/>
    <mergeCell ref="BR1:BU1"/>
    <mergeCell ref="BV1:BX1"/>
    <mergeCell ref="B2:C2"/>
    <mergeCell ref="D2:F2"/>
    <mergeCell ref="G2:H2"/>
    <mergeCell ref="K2:L2"/>
    <mergeCell ref="M2:N2"/>
    <mergeCell ref="Q2:S2"/>
    <mergeCell ref="T2:U2"/>
    <mergeCell ref="X2:Z2"/>
    <mergeCell ref="AA2:AB2"/>
    <mergeCell ref="AE2:AG2"/>
    <mergeCell ref="AH2:AI2"/>
    <mergeCell ref="AL2:AM2"/>
    <mergeCell ref="AN2:AO2"/>
    <mergeCell ref="AR2:AS2"/>
    <mergeCell ref="AT2:AU2"/>
    <mergeCell ref="AX2:AY2"/>
    <mergeCell ref="BB2:BC2"/>
    <mergeCell ref="BD2:BE2"/>
    <mergeCell ref="BH2:BI2"/>
    <mergeCell ref="BJ2:BK2"/>
    <mergeCell ref="BN2:BQ2"/>
    <mergeCell ref="BR2:BU2"/>
    <mergeCell ref="BW2:B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K</cp:lastModifiedBy>
  <cp:lastPrinted>2011-11-02T03:31:50Z</cp:lastPrinted>
  <dcterms:created xsi:type="dcterms:W3CDTF">2011-10-31T10:28:23Z</dcterms:created>
  <dcterms:modified xsi:type="dcterms:W3CDTF">2011-12-24T18:51:41Z</dcterms:modified>
  <cp:category/>
  <cp:version/>
  <cp:contentType/>
  <cp:contentStatus/>
</cp:coreProperties>
</file>